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15" windowHeight="8115" tabRatio="885" activeTab="5"/>
  </bookViews>
  <sheets>
    <sheet name="mau1b" sheetId="1" r:id="rId1"/>
    <sheet name="mau5" sheetId="2" r:id="rId2"/>
    <sheet name="mau9" sheetId="3" r:id="rId3"/>
    <sheet name="mau10" sheetId="4" r:id="rId4"/>
    <sheet name="mau11" sheetId="5" r:id="rId5"/>
    <sheet name="mauB" sheetId="6" r:id="rId6"/>
    <sheet name="Sheet1" sheetId="7" r:id="rId7"/>
  </sheets>
  <definedNames>
    <definedName name="_xlnm.Print_Titles" localSheetId="5">'mauB'!$4:$6</definedName>
  </definedNames>
  <calcPr fullCalcOnLoad="1"/>
</workbook>
</file>

<file path=xl/sharedStrings.xml><?xml version="1.0" encoding="utf-8"?>
<sst xmlns="http://schemas.openxmlformats.org/spreadsheetml/2006/main" count="276" uniqueCount="191">
  <si>
    <t>STT</t>
  </si>
  <si>
    <t>THCS</t>
  </si>
  <si>
    <t>THPT</t>
  </si>
  <si>
    <t>TK
TQ</t>
  </si>
  <si>
    <t>NV
PV</t>
  </si>
  <si>
    <t>TC</t>
  </si>
  <si>
    <t>CBQL</t>
  </si>
  <si>
    <t>CB
PGD</t>
  </si>
  <si>
    <t>CNV</t>
  </si>
  <si>
    <t>SV, HS</t>
  </si>
  <si>
    <t>MG</t>
  </si>
  <si>
    <t>NT</t>
  </si>
  <si>
    <t>Nữ</t>
  </si>
  <si>
    <t>Nhà trẻ</t>
  </si>
  <si>
    <t>Mẫu giáo</t>
  </si>
  <si>
    <t>Tổng cộng</t>
  </si>
  <si>
    <t>Mầm non</t>
  </si>
  <si>
    <t>Người lập bảng</t>
  </si>
  <si>
    <t>SỐ LỚP CỦA KHỐI LỚP</t>
  </si>
  <si>
    <t>SỐ HỌC SINH CỦA KHỐI LỚP</t>
  </si>
  <si>
    <t>Lớp
ghép</t>
  </si>
  <si>
    <t>Công lập</t>
  </si>
  <si>
    <t>Tiểu học</t>
  </si>
  <si>
    <t>CỘNG</t>
  </si>
  <si>
    <t>CÁN BỘ QUẢN LÝ</t>
  </si>
  <si>
    <t>GIÁO VIÊN TRỰC TIẾP DẠY LỚP</t>
  </si>
  <si>
    <t>Thư viện</t>
  </si>
  <si>
    <t>Văn thư</t>
  </si>
  <si>
    <t>Kế toán</t>
  </si>
  <si>
    <t>Bảo vệ</t>
  </si>
  <si>
    <t>CT
khác</t>
  </si>
  <si>
    <t>Nhạc</t>
  </si>
  <si>
    <t>Họa</t>
  </si>
  <si>
    <t>Anh
văn</t>
  </si>
  <si>
    <t>Thể
dục</t>
  </si>
  <si>
    <t>Tin
học</t>
  </si>
  <si>
    <t>HĐ có thời hạn</t>
  </si>
  <si>
    <t>TỔNG SỐ</t>
  </si>
  <si>
    <t>TỔNG SỐ CHIA RA</t>
  </si>
  <si>
    <t>GHI CHÚ</t>
  </si>
  <si>
    <t>CÔNG LẬP</t>
  </si>
  <si>
    <t>Tổng số</t>
  </si>
  <si>
    <t>Đảng viên toàn đơn vị đến thời điểm báo cáo đợt này</t>
  </si>
  <si>
    <t>Trong đó mới phát
 triển (tính từ sau đợt báo cáo trước đến nay)</t>
  </si>
  <si>
    <t>Tổng số
trường</t>
  </si>
  <si>
    <t>Số trường có đảng viên</t>
  </si>
  <si>
    <t>Số trường chưa có đảng viên</t>
  </si>
  <si>
    <t>Số trường
 có chi bộ</t>
  </si>
  <si>
    <t>Tổng số 
chi bộ</t>
  </si>
  <si>
    <t>Số trường 
chưa có chi bộ
nhưng có tổ Đảng</t>
  </si>
  <si>
    <t>DANH SÁCH ĐẢNG VIÊN MỚI PHÁT TRIỂN, CHUYỂN ĐẾN, CHUYỂN ĐI (Trong đợt báo cáo)</t>
  </si>
  <si>
    <t>12+2</t>
  </si>
  <si>
    <t>Mẫu B</t>
  </si>
  <si>
    <t>Chuyên môn</t>
  </si>
  <si>
    <t>Tin học</t>
  </si>
  <si>
    <t>Ngoại ngữ</t>
  </si>
  <si>
    <t>Chính trị</t>
  </si>
  <si>
    <t>A</t>
  </si>
  <si>
    <t>B</t>
  </si>
  <si>
    <t>C</t>
  </si>
  <si>
    <t>CC</t>
  </si>
  <si>
    <t>12+1</t>
  </si>
  <si>
    <t>9+3</t>
  </si>
  <si>
    <t>Dưới
 9+3</t>
  </si>
  <si>
    <t>Trên 
ĐH</t>
  </si>
  <si>
    <t>- Văn thư</t>
  </si>
  <si>
    <t>- Kế toán</t>
  </si>
  <si>
    <t>LOẠI HÌNH TRƯỜNG</t>
  </si>
  <si>
    <t xml:space="preserve">Trong đó bán trú </t>
  </si>
  <si>
    <t>Tổng số
 trường</t>
  </si>
  <si>
    <t>Biên chế, HĐ dài hạn</t>
  </si>
  <si>
    <t>Giáo vụ</t>
  </si>
  <si>
    <t>Công tác khác</t>
  </si>
  <si>
    <t>PHÂN LOẠI</t>
  </si>
  <si>
    <t>Đảng viên báo cáo đợt trước</t>
  </si>
  <si>
    <t>Trưởng, phó phòng, khoa</t>
  </si>
  <si>
    <t>Dạy lớp
 NT</t>
  </si>
  <si>
    <t>Dạy lớp
MG</t>
  </si>
  <si>
    <t>Dạy lớp
TCCN</t>
  </si>
  <si>
    <t>Dạy lớp
GDTX- KTHN</t>
  </si>
  <si>
    <t>Dạy lớp
cấp 1</t>
  </si>
  <si>
    <t>Dạy lớp
cấp 2</t>
  </si>
  <si>
    <t>Dạy lớp
cấp 3</t>
  </si>
  <si>
    <t>Số mới đến (tính từ sau đợt báo cáo trước đến nay)</t>
  </si>
  <si>
    <t>Số mới chuyển đi (tính từ sau đợt báo cáo trước đến nay)</t>
  </si>
  <si>
    <t>Đối tượng đảng</t>
  </si>
  <si>
    <t>Ghi chú</t>
  </si>
  <si>
    <t>TT GDTX-KTHN</t>
  </si>
  <si>
    <t>TC chuyên nghiệp</t>
  </si>
  <si>
    <t>Số trường có Đảng viên nhưng chưa có tổ Đảng</t>
  </si>
  <si>
    <t>Họ và tên</t>
  </si>
  <si>
    <t>Ngày sinh</t>
  </si>
  <si>
    <t>Thời gian vào ngành</t>
  </si>
  <si>
    <t>Đơn vị công tác trước đây</t>
  </si>
  <si>
    <t>Ngày vào đảng</t>
  </si>
  <si>
    <t>Ngày tăng/giảm</t>
  </si>
  <si>
    <t>Lý do</t>
  </si>
  <si>
    <t>Tăng</t>
  </si>
  <si>
    <t>Giảm</t>
  </si>
  <si>
    <t>GHI CHÚ 
(Đảng viên là HS, SV)</t>
  </si>
  <si>
    <t>Đơn vị công tác
 hiện tại</t>
  </si>
  <si>
    <t>(Mẫu dành cho Mầm non, Tiểu học, THCS, THPT)</t>
  </si>
  <si>
    <t>HT</t>
  </si>
  <si>
    <t>PHT 
Cấp 1</t>
  </si>
  <si>
    <t>PHT Cấp 2</t>
  </si>
  <si>
    <t>PHT Cấp 3</t>
  </si>
  <si>
    <t>Dạy lớp cấp 1</t>
  </si>
  <si>
    <t>Dạy lớp cấp 2</t>
  </si>
  <si>
    <t>Dạy lớp cấp 3</t>
  </si>
  <si>
    <t>Thiết
bị</t>
  </si>
  <si>
    <t>Phổ cập 
GD</t>
  </si>
  <si>
    <t xml:space="preserve">TPT
 Đội
</t>
  </si>
  <si>
    <t>Đoàn</t>
  </si>
  <si>
    <t>Y 
tế</t>
  </si>
  <si>
    <t>P. Nghe
 nhìn</t>
  </si>
  <si>
    <t>P.
Vi 
tính</t>
  </si>
  <si>
    <t>P. Lý</t>
  </si>
  <si>
    <t>P.
Hoá</t>
  </si>
  <si>
    <t>P.
Sinh</t>
  </si>
  <si>
    <t>CD
hoặc 
Bảo mẫu</t>
  </si>
  <si>
    <t>Ghi chú
(chú thích CT khác)</t>
  </si>
  <si>
    <t>Tổng số CBGVNV</t>
  </si>
  <si>
    <t>QLNN</t>
  </si>
  <si>
    <t>QLGD</t>
  </si>
  <si>
    <t>Cộng CQBL</t>
  </si>
  <si>
    <t xml:space="preserve">Cộng GVDL </t>
  </si>
  <si>
    <t>- TK, TQ</t>
  </si>
  <si>
    <t>- Y tế</t>
  </si>
  <si>
    <t>- Cấp dưỡng</t>
  </si>
  <si>
    <t>- Bảo vệ</t>
  </si>
  <si>
    <t>- NV phục vụ</t>
  </si>
  <si>
    <t xml:space="preserve">Cộng HCPV </t>
  </si>
  <si>
    <t>Chưa qua 
đ.tạo</t>
  </si>
  <si>
    <t>- Phổ cập GD</t>
  </si>
  <si>
    <t>- TPT Đội</t>
  </si>
  <si>
    <t>- Phòng Nghe nhìn</t>
  </si>
  <si>
    <t>- Phòng Vi tính</t>
  </si>
  <si>
    <t>- Thư viện</t>
  </si>
  <si>
    <t>- Thiết bị</t>
  </si>
  <si>
    <t>Cao đẳng</t>
  </si>
  <si>
    <t>Đại học</t>
  </si>
  <si>
    <t>Trung cấp</t>
  </si>
  <si>
    <t>- GV Nhạc</t>
  </si>
  <si>
    <t>- GV Họa</t>
  </si>
  <si>
    <t>- Hiệu trưởng</t>
  </si>
  <si>
    <t>- Phó Hiệu trưởng</t>
  </si>
  <si>
    <t>- GV dạy lớp</t>
  </si>
  <si>
    <t>- GV Thể dục</t>
  </si>
  <si>
    <t>- GV Tin học</t>
  </si>
  <si>
    <t>- GV Tiếng Anh</t>
  </si>
  <si>
    <t>TRÌNH ĐỘ</t>
  </si>
  <si>
    <t>CHỨC DANH</t>
  </si>
  <si>
    <t>- Công tác khác</t>
  </si>
  <si>
    <t>PHT
MN</t>
  </si>
  <si>
    <t>VP PGD</t>
  </si>
  <si>
    <t>Bồi dưỡng</t>
  </si>
  <si>
    <t>Trên ĐH</t>
  </si>
  <si>
    <t>Cử nhân</t>
  </si>
  <si>
    <t>Giám thị</t>
  </si>
  <si>
    <t>- Thông tin DL</t>
  </si>
  <si>
    <t>Thông
tin
dữ
liệu</t>
  </si>
  <si>
    <t>Mẫu 5</t>
  </si>
  <si>
    <t>Mẫu 1b</t>
  </si>
  <si>
    <t>Mẫu 9</t>
  </si>
  <si>
    <t>Mẫu 10</t>
  </si>
  <si>
    <t>Mẫu 11</t>
  </si>
  <si>
    <t>Thạc sĩ</t>
  </si>
  <si>
    <t>Tiến sĩ</t>
  </si>
  <si>
    <t>ĐANG THEO HỌC (VỀ CHUYÊN MÔN)</t>
  </si>
  <si>
    <t>Trong đó số 2 buổi/ ngày</t>
  </si>
  <si>
    <t>KTV</t>
  </si>
  <si>
    <t>THỐNG KÊ SỐ LỚP, SỐ HỌC SINH TIỂU HỌC NĂM HỌC 2016- 2017</t>
  </si>
  <si>
    <t>BÁO CÁO BIÊN CHẾ CÁN BỘ, GIÁO VIÊN, NHÂN VIÊN NĂM HỌC 2016 - 2017</t>
  </si>
  <si>
    <t>BÁO CÁO SỐ LIỆU ĐẢNG VIÊN NĂM HỌC 2016 - 2017</t>
  </si>
  <si>
    <t>THỐNG KÊ TỔ CHỨC CƠ SỞ ĐẢNG NĂM HỌC 206- 2017</t>
  </si>
  <si>
    <t xml:space="preserve">Trường: TH VĨNH HÒA B </t>
  </si>
  <si>
    <t xml:space="preserve">Vĩnh Hòa, ngày ……..tháng……năm …..... </t>
  </si>
  <si>
    <t xml:space="preserve">Vĩnh Hòa , ngày ……..tháng……năm …..... </t>
  </si>
  <si>
    <t>Nguyễn Thanh Lâm</t>
  </si>
  <si>
    <t xml:space="preserve">Vĩnh Hòa, Ngày ……..tháng……năm …..... </t>
  </si>
  <si>
    <t xml:space="preserve">Vĩnh Hòa ,ngày …..tháng……năm …..... </t>
  </si>
  <si>
    <t xml:space="preserve">Vĩnh Hoà , ngày ……..tháng……năm …..... </t>
  </si>
  <si>
    <t xml:space="preserve">Vĩnh Hòa  , ngày …..tháng……năm …..... </t>
  </si>
  <si>
    <t>THỐNG KÊ TRÌNH ĐỘ ĐÀO TẠO GIÁO VIÊN TRƯỜNG TIỂU HỌC NĂM HỌC 2016- 2017 (Đợt: 2)</t>
  </si>
  <si>
    <t>Tổng số CBGVNV: 42</t>
  </si>
  <si>
    <t>ĐƠN VỊ: TH VĨNH HÒA B  ĐỢT: 2 THÁNG : 3</t>
  </si>
  <si>
    <t>Hiệu trưởng</t>
  </si>
  <si>
    <t>ĐƠN VỊ: TH VĨNH HÒA B ĐỢT: 2 THÁNG 3</t>
  </si>
  <si>
    <t>ĐƠN VỊ: TH VĨNH HÒA B ĐỢT: 2 THÁNG: 3</t>
  </si>
  <si>
    <t>ĐƠN VỊ: TH VĨNH HÒA B  ĐỢT: 2 THÁNG: 3</t>
  </si>
  <si>
    <t>Không có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</si>
</sst>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ñ&quot;;\-#,##0\ &quot;ñ&quot;"/>
    <numFmt numFmtId="173" formatCode="#,##0\ &quot;ñ&quot;;[Red]\-#,##0\ &quot;ñ&quot;"/>
    <numFmt numFmtId="174" formatCode="#,##0.00\ &quot;ñ&quot;;\-#,##0.00\ &quot;ñ&quot;"/>
    <numFmt numFmtId="175" formatCode="#,##0.00\ &quot;ñ&quot;;[Red]\-#,##0.00\ &quot;ñ&quot;"/>
    <numFmt numFmtId="176" formatCode="_-* #,##0\ &quot;ñ&quot;_-;\-* #,##0\ &quot;ñ&quot;_-;_-* &quot;-&quot;\ &quot;ñ&quot;_-;_-@_-"/>
    <numFmt numFmtId="177" formatCode="_-* #,##0\ _ñ_-;\-* #,##0\ _ñ_-;_-* &quot;-&quot;\ _ñ_-;_-@_-"/>
    <numFmt numFmtId="178" formatCode="_-* #,##0.00\ &quot;ñ&quot;_-;\-* #,##0.00\ &quot;ñ&quot;_-;_-* &quot;-&quot;??\ &quot;ñ&quot;_-;_-@_-"/>
    <numFmt numFmtId="179" formatCode="_-* #,##0.00\ _ñ_-;\-* #,##0.00\ _ñ_-;_-* &quot;-&quot;??\ _ñ_-;_-@_-"/>
    <numFmt numFmtId="180" formatCode="00"/>
    <numFmt numFmtId="181" formatCode="0.0000"/>
    <numFmt numFmtId="182" formatCode="0;\-0;;@"/>
    <numFmt numFmtId="183" formatCode="m/yyyy"/>
    <numFmt numFmtId="184" formatCode="mm/yyyy"/>
    <numFmt numFmtId="185" formatCode="0.0"/>
    <numFmt numFmtId="186" formatCode="_-* #,##0.0\ _ñ_-;\-* #,##0.0\ _ñ_-;_-* &quot;-&quot;??\ _ñ_-;_-@_-"/>
    <numFmt numFmtId="187" formatCode="_-* #,##0\ _ñ_-;\-* #,##0\ _ñ_-;_-* &quot;-&quot;??\ _ñ_-;_-@_-"/>
  </numFmts>
  <fonts count="51">
    <font>
      <sz val="12"/>
      <name val="Vni-times"/>
      <family val="0"/>
    </font>
    <font>
      <sz val="8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180" fontId="3" fillId="0" borderId="42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3" fillId="0" borderId="0" xfId="58" applyFont="1" applyAlignment="1">
      <alignment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45" xfId="58" applyFont="1" applyBorder="1" applyAlignment="1">
      <alignment horizontal="center" vertical="center"/>
      <protection/>
    </xf>
    <xf numFmtId="0" fontId="3" fillId="0" borderId="79" xfId="58" applyFont="1" applyBorder="1" applyAlignment="1">
      <alignment horizontal="center" vertical="center"/>
      <protection/>
    </xf>
    <xf numFmtId="0" fontId="7" fillId="0" borderId="80" xfId="58" applyFont="1" applyBorder="1" applyAlignment="1">
      <alignment horizontal="center" vertical="center"/>
      <protection/>
    </xf>
    <xf numFmtId="0" fontId="7" fillId="0" borderId="0" xfId="58" applyFont="1" applyAlignment="1">
      <alignment vertical="center"/>
      <protection/>
    </xf>
    <xf numFmtId="0" fontId="2" fillId="0" borderId="19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horizontal="center" vertical="center"/>
      <protection/>
    </xf>
    <xf numFmtId="0" fontId="3" fillId="0" borderId="39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vertical="center"/>
      <protection/>
    </xf>
    <xf numFmtId="0" fontId="3" fillId="0" borderId="29" xfId="58" applyFont="1" applyBorder="1" applyAlignment="1">
      <alignment vertical="center"/>
      <protection/>
    </xf>
    <xf numFmtId="0" fontId="3" fillId="0" borderId="22" xfId="58" applyFont="1" applyBorder="1" applyAlignment="1">
      <alignment horizontal="center" vertical="center"/>
      <protection/>
    </xf>
    <xf numFmtId="0" fontId="3" fillId="0" borderId="41" xfId="58" applyFont="1" applyBorder="1" applyAlignment="1">
      <alignment horizontal="center" vertical="center"/>
      <protection/>
    </xf>
    <xf numFmtId="0" fontId="3" fillId="0" borderId="22" xfId="58" applyFont="1" applyBorder="1" applyAlignment="1">
      <alignment vertical="center"/>
      <protection/>
    </xf>
    <xf numFmtId="0" fontId="3" fillId="0" borderId="81" xfId="58" applyFont="1" applyBorder="1" applyAlignment="1">
      <alignment vertical="center"/>
      <protection/>
    </xf>
    <xf numFmtId="0" fontId="2" fillId="0" borderId="39" xfId="58" applyFont="1" applyBorder="1" applyAlignment="1">
      <alignment horizontal="center" vertical="center"/>
      <protection/>
    </xf>
    <xf numFmtId="0" fontId="2" fillId="0" borderId="19" xfId="58" applyFont="1" applyBorder="1" applyAlignment="1">
      <alignment vertical="center"/>
      <protection/>
    </xf>
    <xf numFmtId="0" fontId="2" fillId="0" borderId="29" xfId="58" applyFont="1" applyBorder="1" applyAlignment="1">
      <alignment vertical="center"/>
      <protection/>
    </xf>
    <xf numFmtId="0" fontId="2" fillId="0" borderId="45" xfId="58" applyFont="1" applyBorder="1" applyAlignment="1">
      <alignment horizontal="center" vertical="center"/>
      <protection/>
    </xf>
    <xf numFmtId="0" fontId="2" fillId="0" borderId="82" xfId="58" applyFont="1" applyBorder="1" applyAlignment="1">
      <alignment horizontal="center" vertical="center"/>
      <protection/>
    </xf>
    <xf numFmtId="0" fontId="2" fillId="0" borderId="45" xfId="58" applyFont="1" applyBorder="1" applyAlignment="1">
      <alignment vertical="center"/>
      <protection/>
    </xf>
    <xf numFmtId="0" fontId="2" fillId="0" borderId="79" xfId="58" applyFont="1" applyBorder="1" applyAlignment="1">
      <alignment vertical="center"/>
      <protection/>
    </xf>
    <xf numFmtId="0" fontId="3" fillId="0" borderId="83" xfId="58" applyFont="1" applyBorder="1" applyAlignment="1">
      <alignment vertical="center"/>
      <protection/>
    </xf>
    <xf numFmtId="0" fontId="3" fillId="0" borderId="80" xfId="58" applyFont="1" applyBorder="1" applyAlignment="1">
      <alignment vertical="center"/>
      <protection/>
    </xf>
    <xf numFmtId="0" fontId="3" fillId="0" borderId="84" xfId="58" applyFont="1" applyBorder="1" applyAlignment="1">
      <alignment vertical="center"/>
      <protection/>
    </xf>
    <xf numFmtId="0" fontId="3" fillId="0" borderId="12" xfId="58" applyFont="1" applyBorder="1" applyAlignment="1">
      <alignment vertical="center"/>
      <protection/>
    </xf>
    <xf numFmtId="0" fontId="3" fillId="0" borderId="13" xfId="58" applyFont="1" applyBorder="1" applyAlignment="1">
      <alignment vertical="center"/>
      <protection/>
    </xf>
    <xf numFmtId="0" fontId="3" fillId="0" borderId="44" xfId="58" applyFont="1" applyBorder="1" applyAlignment="1">
      <alignment vertical="center"/>
      <protection/>
    </xf>
    <xf numFmtId="0" fontId="2" fillId="0" borderId="85" xfId="58" applyFont="1" applyBorder="1" applyAlignment="1">
      <alignment vertical="center"/>
      <protection/>
    </xf>
    <xf numFmtId="0" fontId="2" fillId="0" borderId="39" xfId="58" applyFont="1" applyBorder="1" applyAlignment="1">
      <alignment vertical="center"/>
      <protection/>
    </xf>
    <xf numFmtId="0" fontId="2" fillId="0" borderId="86" xfId="58" applyFont="1" applyBorder="1" applyAlignment="1">
      <alignment vertical="center"/>
      <protection/>
    </xf>
    <xf numFmtId="0" fontId="3" fillId="0" borderId="45" xfId="58" applyFont="1" applyBorder="1" applyAlignment="1">
      <alignment vertical="center"/>
      <protection/>
    </xf>
    <xf numFmtId="0" fontId="3" fillId="0" borderId="82" xfId="58" applyFont="1" applyBorder="1" applyAlignment="1">
      <alignment vertical="center"/>
      <protection/>
    </xf>
    <xf numFmtId="0" fontId="3" fillId="0" borderId="79" xfId="58" applyFont="1" applyBorder="1" applyAlignment="1">
      <alignment vertical="center"/>
      <protection/>
    </xf>
    <xf numFmtId="0" fontId="3" fillId="0" borderId="87" xfId="58" applyFont="1" applyBorder="1" applyAlignment="1">
      <alignment vertical="center"/>
      <protection/>
    </xf>
    <xf numFmtId="0" fontId="3" fillId="0" borderId="34" xfId="58" applyFont="1" applyBorder="1" applyAlignment="1">
      <alignment vertical="center"/>
      <protection/>
    </xf>
    <xf numFmtId="0" fontId="3" fillId="0" borderId="88" xfId="58" applyFont="1" applyBorder="1" applyAlignment="1">
      <alignment vertical="center"/>
      <protection/>
    </xf>
    <xf numFmtId="0" fontId="3" fillId="0" borderId="89" xfId="58" applyFont="1" applyBorder="1" applyAlignment="1">
      <alignment vertical="center"/>
      <protection/>
    </xf>
    <xf numFmtId="0" fontId="3" fillId="0" borderId="90" xfId="58" applyFont="1" applyBorder="1" applyAlignment="1">
      <alignment vertical="center"/>
      <protection/>
    </xf>
    <xf numFmtId="0" fontId="2" fillId="0" borderId="82" xfId="58" applyFont="1" applyBorder="1" applyAlignment="1">
      <alignment vertical="center"/>
      <protection/>
    </xf>
    <xf numFmtId="0" fontId="2" fillId="0" borderId="0" xfId="58" applyFont="1" applyBorder="1" applyAlignment="1">
      <alignment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7" fillId="0" borderId="84" xfId="58" applyFont="1" applyBorder="1" applyAlignment="1">
      <alignment horizontal="center" vertical="center"/>
      <protection/>
    </xf>
    <xf numFmtId="0" fontId="7" fillId="0" borderId="14" xfId="58" applyFont="1" applyBorder="1" applyAlignment="1">
      <alignment horizontal="center" vertical="center"/>
      <protection/>
    </xf>
    <xf numFmtId="0" fontId="3" fillId="0" borderId="38" xfId="58" applyFont="1" applyBorder="1" applyAlignment="1">
      <alignment horizontal="center" vertical="center"/>
      <protection/>
    </xf>
    <xf numFmtId="0" fontId="3" fillId="0" borderId="40" xfId="58" applyFont="1" applyBorder="1" applyAlignment="1">
      <alignment horizontal="center" vertical="center"/>
      <protection/>
    </xf>
    <xf numFmtId="0" fontId="2" fillId="0" borderId="38" xfId="58" applyFont="1" applyBorder="1" applyAlignment="1">
      <alignment horizontal="center" vertical="center"/>
      <protection/>
    </xf>
    <xf numFmtId="0" fontId="2" fillId="0" borderId="91" xfId="58" applyFont="1" applyBorder="1" applyAlignment="1">
      <alignment horizontal="center" vertical="center"/>
      <protection/>
    </xf>
    <xf numFmtId="0" fontId="2" fillId="0" borderId="38" xfId="58" applyFont="1" applyBorder="1" applyAlignment="1">
      <alignment vertical="center"/>
      <protection/>
    </xf>
    <xf numFmtId="0" fontId="3" fillId="0" borderId="91" xfId="58" applyFont="1" applyBorder="1" applyAlignment="1">
      <alignment vertical="center"/>
      <protection/>
    </xf>
    <xf numFmtId="0" fontId="3" fillId="0" borderId="92" xfId="58" applyFont="1" applyBorder="1" applyAlignment="1">
      <alignment vertical="center"/>
      <protection/>
    </xf>
    <xf numFmtId="0" fontId="3" fillId="0" borderId="93" xfId="58" applyFont="1" applyBorder="1" applyAlignment="1">
      <alignment vertical="center"/>
      <protection/>
    </xf>
    <xf numFmtId="0" fontId="3" fillId="0" borderId="14" xfId="58" applyFont="1" applyBorder="1" applyAlignment="1">
      <alignment vertical="center"/>
      <protection/>
    </xf>
    <xf numFmtId="0" fontId="2" fillId="0" borderId="91" xfId="58" applyFont="1" applyBorder="1" applyAlignment="1">
      <alignment vertical="center"/>
      <protection/>
    </xf>
    <xf numFmtId="0" fontId="7" fillId="0" borderId="94" xfId="58" applyFont="1" applyBorder="1" applyAlignment="1">
      <alignment horizontal="center" vertical="center"/>
      <protection/>
    </xf>
    <xf numFmtId="0" fontId="7" fillId="0" borderId="90" xfId="58" applyFont="1" applyBorder="1" applyAlignment="1">
      <alignment horizontal="center" vertical="center"/>
      <protection/>
    </xf>
    <xf numFmtId="0" fontId="2" fillId="0" borderId="42" xfId="58" applyFont="1" applyBorder="1" applyAlignment="1">
      <alignment horizontal="center" vertical="center"/>
      <protection/>
    </xf>
    <xf numFmtId="0" fontId="3" fillId="0" borderId="29" xfId="58" applyFont="1" applyBorder="1" applyAlignment="1">
      <alignment horizontal="center" vertical="center"/>
      <protection/>
    </xf>
    <xf numFmtId="0" fontId="2" fillId="0" borderId="44" xfId="58" applyFont="1" applyBorder="1" applyAlignment="1">
      <alignment horizontal="center" vertical="center"/>
      <protection/>
    </xf>
    <xf numFmtId="0" fontId="3" fillId="0" borderId="81" xfId="58" applyFont="1" applyBorder="1" applyAlignment="1">
      <alignment horizontal="center" vertical="center"/>
      <protection/>
    </xf>
    <xf numFmtId="0" fontId="2" fillId="0" borderId="29" xfId="58" applyFont="1" applyBorder="1" applyAlignment="1">
      <alignment horizontal="center" vertical="center"/>
      <protection/>
    </xf>
    <xf numFmtId="0" fontId="2" fillId="0" borderId="95" xfId="58" applyFont="1" applyBorder="1" applyAlignment="1">
      <alignment horizontal="center" vertical="center"/>
      <protection/>
    </xf>
    <xf numFmtId="0" fontId="2" fillId="0" borderId="79" xfId="58" applyFont="1" applyBorder="1" applyAlignment="1">
      <alignment horizontal="center" vertical="center"/>
      <protection/>
    </xf>
    <xf numFmtId="0" fontId="2" fillId="0" borderId="94" xfId="58" applyFont="1" applyBorder="1" applyAlignment="1">
      <alignment horizontal="center" vertical="center"/>
      <protection/>
    </xf>
    <xf numFmtId="0" fontId="2" fillId="0" borderId="83" xfId="58" applyFont="1" applyBorder="1" applyAlignment="1">
      <alignment horizontal="center" vertical="center"/>
      <protection/>
    </xf>
    <xf numFmtId="0" fontId="2" fillId="0" borderId="43" xfId="58" applyFont="1" applyBorder="1" applyAlignment="1">
      <alignment horizontal="center" vertical="center"/>
      <protection/>
    </xf>
    <xf numFmtId="0" fontId="3" fillId="0" borderId="93" xfId="58" applyFont="1" applyBorder="1" applyAlignment="1">
      <alignment vertical="center" wrapText="1"/>
      <protection/>
    </xf>
    <xf numFmtId="0" fontId="3" fillId="0" borderId="14" xfId="58" applyFont="1" applyBorder="1" applyAlignment="1">
      <alignment vertical="center" wrapText="1"/>
      <protection/>
    </xf>
    <xf numFmtId="0" fontId="3" fillId="0" borderId="42" xfId="58" applyFont="1" applyBorder="1" applyAlignment="1">
      <alignment horizontal="center" vertical="center"/>
      <protection/>
    </xf>
    <xf numFmtId="0" fontId="3" fillId="0" borderId="44" xfId="58" applyFont="1" applyBorder="1" applyAlignment="1">
      <alignment horizontal="center" vertical="center"/>
      <protection/>
    </xf>
    <xf numFmtId="0" fontId="2" fillId="0" borderId="42" xfId="58" applyFont="1" applyBorder="1" applyAlignment="1">
      <alignment vertical="center"/>
      <protection/>
    </xf>
    <xf numFmtId="0" fontId="2" fillId="0" borderId="95" xfId="58" applyFont="1" applyBorder="1" applyAlignment="1">
      <alignment vertical="center"/>
      <protection/>
    </xf>
    <xf numFmtId="0" fontId="3" fillId="0" borderId="43" xfId="58" applyFont="1" applyBorder="1" applyAlignment="1">
      <alignment vertical="center"/>
      <protection/>
    </xf>
    <xf numFmtId="0" fontId="3" fillId="0" borderId="94" xfId="58" applyFont="1" applyBorder="1" applyAlignment="1">
      <alignment vertical="center"/>
      <protection/>
    </xf>
    <xf numFmtId="0" fontId="3" fillId="0" borderId="95" xfId="58" applyFont="1" applyBorder="1" applyAlignment="1">
      <alignment horizontal="center" vertical="center"/>
      <protection/>
    </xf>
    <xf numFmtId="0" fontId="3" fillId="0" borderId="42" xfId="58" applyFont="1" applyBorder="1" applyAlignment="1">
      <alignment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1" xfId="58" applyFont="1" applyBorder="1" applyAlignment="1">
      <alignment horizontal="center" vertical="center"/>
      <protection/>
    </xf>
    <xf numFmtId="0" fontId="7" fillId="0" borderId="31" xfId="58" applyFont="1" applyBorder="1" applyAlignment="1">
      <alignment horizontal="center" vertical="center"/>
      <protection/>
    </xf>
    <xf numFmtId="0" fontId="3" fillId="0" borderId="39" xfId="58" applyFont="1" applyBorder="1" applyAlignment="1">
      <alignment vertical="center"/>
      <protection/>
    </xf>
    <xf numFmtId="0" fontId="3" fillId="0" borderId="38" xfId="58" applyFont="1" applyBorder="1" applyAlignment="1">
      <alignment vertical="center"/>
      <protection/>
    </xf>
    <xf numFmtId="0" fontId="3" fillId="0" borderId="89" xfId="58" applyFont="1" applyBorder="1" applyAlignment="1">
      <alignment horizontal="center" vertical="center"/>
      <protection/>
    </xf>
    <xf numFmtId="0" fontId="3" fillId="0" borderId="43" xfId="58" applyFont="1" applyBorder="1" applyAlignment="1">
      <alignment horizontal="center" vertical="center"/>
      <protection/>
    </xf>
    <xf numFmtId="0" fontId="3" fillId="0" borderId="34" xfId="58" applyFont="1" applyBorder="1" applyAlignment="1">
      <alignment horizontal="center" vertical="center"/>
      <protection/>
    </xf>
    <xf numFmtId="0" fontId="3" fillId="0" borderId="93" xfId="58" applyFont="1" applyBorder="1" applyAlignment="1">
      <alignment horizontal="center" vertical="center"/>
      <protection/>
    </xf>
    <xf numFmtId="0" fontId="3" fillId="0" borderId="91" xfId="58" applyFont="1" applyBorder="1" applyAlignment="1">
      <alignment horizontal="center" vertical="center"/>
      <protection/>
    </xf>
    <xf numFmtId="0" fontId="3" fillId="0" borderId="95" xfId="58" applyFont="1" applyBorder="1" applyAlignment="1">
      <alignment vertical="center"/>
      <protection/>
    </xf>
    <xf numFmtId="0" fontId="3" fillId="0" borderId="13" xfId="58" applyFont="1" applyBorder="1" applyAlignment="1">
      <alignment horizontal="center" vertical="center"/>
      <protection/>
    </xf>
    <xf numFmtId="0" fontId="3" fillId="0" borderId="83" xfId="58" applyFont="1" applyBorder="1" applyAlignment="1">
      <alignment horizontal="center" vertical="center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92" xfId="58" applyFont="1" applyBorder="1" applyAlignment="1">
      <alignment horizontal="center" vertical="center"/>
      <protection/>
    </xf>
    <xf numFmtId="0" fontId="2" fillId="0" borderId="34" xfId="58" applyFont="1" applyBorder="1" applyAlignment="1">
      <alignment vertical="center"/>
      <protection/>
    </xf>
    <xf numFmtId="0" fontId="2" fillId="0" borderId="43" xfId="58" applyFont="1" applyBorder="1" applyAlignment="1">
      <alignment vertical="center"/>
      <protection/>
    </xf>
    <xf numFmtId="0" fontId="6" fillId="0" borderId="48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5" fillId="0" borderId="90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6" xfId="58" applyFont="1" applyBorder="1" applyAlignment="1">
      <alignment vertical="center"/>
      <protection/>
    </xf>
    <xf numFmtId="0" fontId="2" fillId="0" borderId="96" xfId="58" applyFont="1" applyBorder="1" applyAlignment="1">
      <alignment vertical="center"/>
      <protection/>
    </xf>
    <xf numFmtId="0" fontId="2" fillId="0" borderId="97" xfId="58" applyFont="1" applyBorder="1" applyAlignment="1">
      <alignment vertical="center"/>
      <protection/>
    </xf>
    <xf numFmtId="0" fontId="3" fillId="0" borderId="98" xfId="58" applyFont="1" applyBorder="1" applyAlignment="1">
      <alignment vertical="center"/>
      <protection/>
    </xf>
    <xf numFmtId="0" fontId="3" fillId="0" borderId="99" xfId="58" applyFont="1" applyBorder="1" applyAlignment="1">
      <alignment vertical="center"/>
      <protection/>
    </xf>
    <xf numFmtId="0" fontId="7" fillId="0" borderId="25" xfId="58" applyFont="1" applyBorder="1" applyAlignment="1">
      <alignment horizontal="center" vertical="center"/>
      <protection/>
    </xf>
    <xf numFmtId="0" fontId="3" fillId="0" borderId="85" xfId="58" applyFont="1" applyBorder="1" applyAlignment="1">
      <alignment vertical="center"/>
      <protection/>
    </xf>
    <xf numFmtId="0" fontId="3" fillId="0" borderId="100" xfId="58" applyFont="1" applyBorder="1" applyAlignment="1">
      <alignment vertical="center"/>
      <protection/>
    </xf>
    <xf numFmtId="0" fontId="3" fillId="0" borderId="101" xfId="58" applyFont="1" applyBorder="1" applyAlignment="1">
      <alignment vertical="center"/>
      <protection/>
    </xf>
    <xf numFmtId="0" fontId="3" fillId="0" borderId="102" xfId="58" applyFont="1" applyBorder="1" applyAlignment="1">
      <alignment vertical="center"/>
      <protection/>
    </xf>
    <xf numFmtId="0" fontId="3" fillId="0" borderId="103" xfId="58" applyFont="1" applyBorder="1" applyAlignment="1">
      <alignment vertical="center"/>
      <protection/>
    </xf>
    <xf numFmtId="0" fontId="3" fillId="0" borderId="97" xfId="58" applyFont="1" applyBorder="1" applyAlignment="1">
      <alignment vertical="center"/>
      <protection/>
    </xf>
    <xf numFmtId="0" fontId="3" fillId="0" borderId="86" xfId="58" applyFont="1" applyBorder="1" applyAlignment="1">
      <alignment vertical="center"/>
      <protection/>
    </xf>
    <xf numFmtId="0" fontId="3" fillId="0" borderId="96" xfId="58" applyFont="1" applyBorder="1" applyAlignment="1">
      <alignment horizontal="center" vertical="center"/>
      <protection/>
    </xf>
    <xf numFmtId="0" fontId="3" fillId="0" borderId="104" xfId="58" applyFont="1" applyBorder="1" applyAlignment="1">
      <alignment horizontal="center" vertical="center"/>
      <protection/>
    </xf>
    <xf numFmtId="0" fontId="2" fillId="0" borderId="96" xfId="58" applyFont="1" applyBorder="1" applyAlignment="1">
      <alignment horizontal="center" vertical="center"/>
      <protection/>
    </xf>
    <xf numFmtId="0" fontId="2" fillId="0" borderId="97" xfId="58" applyFont="1" applyBorder="1" applyAlignment="1">
      <alignment horizontal="center" vertical="center"/>
      <protection/>
    </xf>
    <xf numFmtId="0" fontId="7" fillId="0" borderId="33" xfId="58" applyFont="1" applyBorder="1" applyAlignment="1">
      <alignment horizontal="center" vertical="center"/>
      <protection/>
    </xf>
    <xf numFmtId="0" fontId="7" fillId="0" borderId="24" xfId="58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35" xfId="58" applyFont="1" applyBorder="1" applyAlignment="1">
      <alignment horizontal="center" vertical="center" wrapText="1"/>
      <protection/>
    </xf>
    <xf numFmtId="0" fontId="4" fillId="0" borderId="36" xfId="58" applyFont="1" applyBorder="1" applyAlignment="1">
      <alignment horizontal="center" vertical="center"/>
      <protection/>
    </xf>
    <xf numFmtId="0" fontId="4" fillId="0" borderId="21" xfId="58" applyFont="1" applyBorder="1" applyAlignment="1">
      <alignment horizontal="center" vertical="center"/>
      <protection/>
    </xf>
    <xf numFmtId="0" fontId="4" fillId="0" borderId="105" xfId="58" applyFont="1" applyBorder="1" applyAlignment="1">
      <alignment horizontal="center" vertical="center"/>
      <protection/>
    </xf>
    <xf numFmtId="0" fontId="4" fillId="0" borderId="35" xfId="58" applyFont="1" applyBorder="1" applyAlignment="1">
      <alignment horizontal="center" vertical="center"/>
      <protection/>
    </xf>
    <xf numFmtId="0" fontId="4" fillId="0" borderId="31" xfId="58" applyFont="1" applyBorder="1" applyAlignment="1">
      <alignment horizontal="center" vertical="center" wrapText="1"/>
      <protection/>
    </xf>
    <xf numFmtId="0" fontId="2" fillId="0" borderId="44" xfId="58" applyFont="1" applyBorder="1" applyAlignment="1">
      <alignment vertical="center"/>
      <protection/>
    </xf>
    <xf numFmtId="0" fontId="2" fillId="0" borderId="22" xfId="58" applyFont="1" applyBorder="1" applyAlignment="1">
      <alignment vertical="center"/>
      <protection/>
    </xf>
    <xf numFmtId="0" fontId="2" fillId="0" borderId="81" xfId="58" applyFont="1" applyBorder="1" applyAlignment="1">
      <alignment vertical="center"/>
      <protection/>
    </xf>
    <xf numFmtId="0" fontId="7" fillId="0" borderId="94" xfId="58" applyFont="1" applyBorder="1" applyAlignment="1">
      <alignment horizontal="center" vertical="center"/>
      <protection/>
    </xf>
    <xf numFmtId="0" fontId="7" fillId="0" borderId="80" xfId="58" applyFont="1" applyBorder="1" applyAlignment="1">
      <alignment horizontal="center" vertical="center"/>
      <protection/>
    </xf>
    <xf numFmtId="0" fontId="7" fillId="0" borderId="90" xfId="58" applyFont="1" applyBorder="1" applyAlignment="1">
      <alignment horizontal="center" vertical="center"/>
      <protection/>
    </xf>
    <xf numFmtId="0" fontId="2" fillId="0" borderId="94" xfId="58" applyFont="1" applyBorder="1" applyAlignment="1">
      <alignment vertical="center"/>
      <protection/>
    </xf>
    <xf numFmtId="0" fontId="2" fillId="0" borderId="80" xfId="58" applyFont="1" applyBorder="1" applyAlignment="1">
      <alignment vertical="center"/>
      <protection/>
    </xf>
    <xf numFmtId="0" fontId="2" fillId="0" borderId="90" xfId="58" applyFont="1" applyBorder="1" applyAlignment="1">
      <alignment vertical="center"/>
      <protection/>
    </xf>
    <xf numFmtId="0" fontId="4" fillId="0" borderId="106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left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5" fillId="0" borderId="103" xfId="58" applyFont="1" applyBorder="1" applyAlignment="1">
      <alignment horizontal="center" vertical="center"/>
      <protection/>
    </xf>
    <xf numFmtId="0" fontId="5" fillId="0" borderId="85" xfId="58" applyFont="1" applyBorder="1" applyAlignment="1" quotePrefix="1">
      <alignment horizontal="left" vertical="center"/>
      <protection/>
    </xf>
    <xf numFmtId="0" fontId="5" fillId="0" borderId="100" xfId="58" applyFont="1" applyBorder="1" applyAlignment="1" quotePrefix="1">
      <alignment horizontal="left" vertical="center"/>
      <protection/>
    </xf>
    <xf numFmtId="0" fontId="9" fillId="0" borderId="85" xfId="58" applyFont="1" applyBorder="1" applyAlignment="1">
      <alignment horizontal="left" vertical="center"/>
      <protection/>
    </xf>
    <xf numFmtId="0" fontId="9" fillId="0" borderId="86" xfId="58" applyFont="1" applyBorder="1" applyAlignment="1">
      <alignment horizontal="left" vertical="center"/>
      <protection/>
    </xf>
    <xf numFmtId="0" fontId="5" fillId="0" borderId="101" xfId="58" applyFont="1" applyBorder="1" applyAlignment="1" quotePrefix="1">
      <alignment vertical="center"/>
      <protection/>
    </xf>
    <xf numFmtId="0" fontId="9" fillId="0" borderId="85" xfId="58" applyFont="1" applyBorder="1" applyAlignment="1">
      <alignment vertical="center"/>
      <protection/>
    </xf>
    <xf numFmtId="0" fontId="9" fillId="0" borderId="86" xfId="58" applyFont="1" applyBorder="1" applyAlignment="1">
      <alignment vertical="center"/>
      <protection/>
    </xf>
    <xf numFmtId="0" fontId="5" fillId="0" borderId="102" xfId="58" applyFont="1" applyBorder="1" applyAlignment="1" quotePrefix="1">
      <alignment vertical="center"/>
      <protection/>
    </xf>
    <xf numFmtId="0" fontId="5" fillId="0" borderId="103" xfId="58" applyFont="1" applyBorder="1" applyAlignment="1" quotePrefix="1">
      <alignment vertical="center"/>
      <protection/>
    </xf>
    <xf numFmtId="0" fontId="5" fillId="0" borderId="85" xfId="58" applyFont="1" applyBorder="1" applyAlignment="1" quotePrefix="1">
      <alignment vertical="center"/>
      <protection/>
    </xf>
    <xf numFmtId="0" fontId="5" fillId="0" borderId="86" xfId="58" applyFont="1" applyBorder="1" applyAlignment="1" quotePrefix="1">
      <alignment vertical="center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05" xfId="58" applyFont="1" applyBorder="1" applyAlignment="1">
      <alignment horizontal="center" vertical="center" wrapText="1"/>
      <protection/>
    </xf>
    <xf numFmtId="0" fontId="4" fillId="0" borderId="21" xfId="58" applyFont="1" applyBorder="1" applyAlignment="1">
      <alignment horizontal="center" vertical="center" wrapText="1"/>
      <protection/>
    </xf>
    <xf numFmtId="14" fontId="3" fillId="0" borderId="19" xfId="0" applyNumberFormat="1" applyFont="1" applyBorder="1" applyAlignment="1">
      <alignment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34" xfId="58" applyFont="1" applyBorder="1" applyAlignment="1">
      <alignment horizontal="center" vertical="center" wrapText="1"/>
      <protection/>
    </xf>
    <xf numFmtId="0" fontId="3" fillId="0" borderId="9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10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13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left" vertical="center" wrapText="1"/>
    </xf>
    <xf numFmtId="0" fontId="3" fillId="0" borderId="114" xfId="0" applyFont="1" applyBorder="1" applyAlignment="1">
      <alignment horizontal="left" vertical="center" wrapText="1"/>
    </xf>
    <xf numFmtId="0" fontId="6" fillId="0" borderId="10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109" xfId="0" applyFont="1" applyBorder="1" applyAlignment="1">
      <alignment horizontal="left" vertical="center" wrapText="1"/>
    </xf>
    <xf numFmtId="0" fontId="6" fillId="0" borderId="1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2" fillId="0" borderId="74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58" applyFont="1" applyAlignment="1">
      <alignment horizontal="center" vertical="center"/>
      <protection/>
    </xf>
    <xf numFmtId="0" fontId="4" fillId="0" borderId="25" xfId="58" applyFont="1" applyBorder="1" applyAlignment="1">
      <alignment horizontal="center" vertical="center" wrapText="1"/>
      <protection/>
    </xf>
    <xf numFmtId="0" fontId="4" fillId="0" borderId="28" xfId="58" applyFont="1" applyBorder="1" applyAlignment="1">
      <alignment horizontal="center" vertical="center" wrapText="1"/>
      <protection/>
    </xf>
    <xf numFmtId="0" fontId="4" fillId="0" borderId="32" xfId="58" applyFont="1" applyBorder="1" applyAlignment="1">
      <alignment horizontal="center" vertical="center" wrapText="1"/>
      <protection/>
    </xf>
    <xf numFmtId="0" fontId="9" fillId="0" borderId="85" xfId="58" applyFont="1" applyBorder="1" applyAlignment="1">
      <alignment horizontal="center" vertical="center" wrapText="1"/>
      <protection/>
    </xf>
    <xf numFmtId="0" fontId="9" fillId="0" borderId="102" xfId="58" applyFont="1" applyBorder="1" applyAlignment="1">
      <alignment horizontal="center" vertical="center" wrapText="1"/>
      <protection/>
    </xf>
    <xf numFmtId="0" fontId="9" fillId="0" borderId="86" xfId="58" applyFont="1" applyBorder="1" applyAlignment="1">
      <alignment horizontal="center" vertical="center" wrapText="1"/>
      <protection/>
    </xf>
    <xf numFmtId="0" fontId="6" fillId="0" borderId="42" xfId="58" applyFont="1" applyBorder="1" applyAlignment="1">
      <alignment horizontal="center" vertical="center" wrapText="1"/>
      <protection/>
    </xf>
    <xf numFmtId="0" fontId="6" fillId="0" borderId="43" xfId="58" applyFont="1" applyBorder="1" applyAlignment="1">
      <alignment horizontal="center" vertical="center" wrapText="1"/>
      <protection/>
    </xf>
    <xf numFmtId="0" fontId="6" fillId="0" borderId="95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Font="1" applyAlignment="1">
      <alignment horizontal="right" vertical="center"/>
      <protection/>
    </xf>
    <xf numFmtId="0" fontId="2" fillId="0" borderId="0" xfId="58" applyFont="1" applyAlignment="1">
      <alignment horizontal="right" vertical="center"/>
      <protection/>
    </xf>
    <xf numFmtId="0" fontId="4" fillId="0" borderId="29" xfId="58" applyFont="1" applyBorder="1" applyAlignment="1">
      <alignment horizontal="center" vertical="center" wrapText="1"/>
      <protection/>
    </xf>
    <xf numFmtId="0" fontId="4" fillId="0" borderId="89" xfId="58" applyFont="1" applyBorder="1" applyAlignment="1">
      <alignment horizontal="center" vertical="center" wrapText="1"/>
      <protection/>
    </xf>
    <xf numFmtId="0" fontId="4" fillId="0" borderId="79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24" xfId="58" applyFont="1" applyBorder="1" applyAlignment="1">
      <alignment horizontal="center" vertical="center" wrapText="1"/>
      <protection/>
    </xf>
    <xf numFmtId="0" fontId="6" fillId="0" borderId="31" xfId="58" applyFont="1" applyBorder="1" applyAlignment="1">
      <alignment horizontal="center" vertical="center" wrapText="1"/>
      <protection/>
    </xf>
    <xf numFmtId="0" fontId="4" fillId="0" borderId="109" xfId="58" applyFont="1" applyBorder="1" applyAlignment="1">
      <alignment horizontal="center" vertical="center" wrapText="1"/>
      <protection/>
    </xf>
    <xf numFmtId="0" fontId="4" fillId="0" borderId="1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31" xfId="58" applyFont="1" applyBorder="1" applyAlignment="1">
      <alignment horizontal="center" vertical="center"/>
      <protection/>
    </xf>
    <xf numFmtId="0" fontId="6" fillId="32" borderId="25" xfId="58" applyFont="1" applyFill="1" applyBorder="1" applyAlignment="1">
      <alignment horizontal="center" vertical="center" wrapText="1"/>
      <protection/>
    </xf>
    <xf numFmtId="0" fontId="6" fillId="32" borderId="28" xfId="58" applyFont="1" applyFill="1" applyBorder="1" applyAlignment="1">
      <alignment horizontal="center" vertical="center" wrapText="1"/>
      <protection/>
    </xf>
    <xf numFmtId="0" fontId="6" fillId="32" borderId="32" xfId="58" applyFont="1" applyFill="1" applyBorder="1" applyAlignment="1">
      <alignment horizontal="center" vertical="center" wrapText="1"/>
      <protection/>
    </xf>
    <xf numFmtId="0" fontId="4" fillId="0" borderId="42" xfId="58" applyFont="1" applyBorder="1" applyAlignment="1">
      <alignment horizontal="center" vertical="center" wrapText="1"/>
      <protection/>
    </xf>
    <xf numFmtId="0" fontId="4" fillId="0" borderId="95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4" fillId="0" borderId="45" xfId="58" applyFont="1" applyBorder="1" applyAlignment="1">
      <alignment horizontal="center" vertical="center" wrapText="1"/>
      <protection/>
    </xf>
    <xf numFmtId="0" fontId="4" fillId="0" borderId="29" xfId="58" applyFont="1" applyBorder="1" applyAlignment="1">
      <alignment horizontal="center" vertical="center" wrapText="1"/>
      <protection/>
    </xf>
    <xf numFmtId="0" fontId="4" fillId="0" borderId="79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ẪU THỐNG KÊ TRÌNH ĐỘ GV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P22"/>
  <sheetViews>
    <sheetView zoomScalePageLayoutView="0" workbookViewId="0" topLeftCell="A1">
      <selection activeCell="C12" sqref="C12:G12"/>
    </sheetView>
  </sheetViews>
  <sheetFormatPr defaultColWidth="8.796875" defaultRowHeight="15"/>
  <cols>
    <col min="1" max="1" width="25.19921875" style="21" customWidth="1"/>
    <col min="2" max="2" width="10" style="21" customWidth="1"/>
    <col min="3" max="7" width="6" style="21" customWidth="1"/>
    <col min="8" max="8" width="7.3984375" style="21" customWidth="1"/>
    <col min="9" max="9" width="8.59765625" style="21" customWidth="1"/>
    <col min="10" max="14" width="5.59765625" style="21" customWidth="1"/>
    <col min="15" max="15" width="9.8984375" style="21" customWidth="1"/>
    <col min="16" max="16" width="8.69921875" style="21" customWidth="1"/>
    <col min="17" max="17" width="5.09765625" style="21" customWidth="1"/>
    <col min="18" max="18" width="5" style="21" customWidth="1"/>
    <col min="19" max="19" width="4.8984375" style="21" customWidth="1"/>
    <col min="20" max="20" width="5.3984375" style="21" customWidth="1"/>
    <col min="21" max="16384" width="9" style="21" customWidth="1"/>
  </cols>
  <sheetData>
    <row r="1" spans="1:16" ht="18.75">
      <c r="A1" s="337" t="s">
        <v>171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19" t="s">
        <v>162</v>
      </c>
    </row>
    <row r="2" spans="1:16" s="19" customFormat="1" ht="18.75">
      <c r="A2" s="337" t="s">
        <v>187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18"/>
    </row>
    <row r="3" ht="16.5" thickBot="1"/>
    <row r="4" spans="1:16" ht="21.75" customHeight="1" thickBot="1">
      <c r="A4" s="340" t="s">
        <v>67</v>
      </c>
      <c r="B4" s="338" t="s">
        <v>69</v>
      </c>
      <c r="C4" s="342" t="s">
        <v>18</v>
      </c>
      <c r="D4" s="343"/>
      <c r="E4" s="343"/>
      <c r="F4" s="343"/>
      <c r="G4" s="343"/>
      <c r="H4" s="343"/>
      <c r="I4" s="344"/>
      <c r="J4" s="345" t="s">
        <v>19</v>
      </c>
      <c r="K4" s="343"/>
      <c r="L4" s="343"/>
      <c r="M4" s="343"/>
      <c r="N4" s="343"/>
      <c r="O4" s="343"/>
      <c r="P4" s="344"/>
    </row>
    <row r="5" spans="1:16" ht="39" customHeight="1" thickBot="1">
      <c r="A5" s="341"/>
      <c r="B5" s="339"/>
      <c r="C5" s="6">
        <v>1</v>
      </c>
      <c r="D5" s="4">
        <v>2</v>
      </c>
      <c r="E5" s="4">
        <v>3</v>
      </c>
      <c r="F5" s="4">
        <v>4</v>
      </c>
      <c r="G5" s="4">
        <v>5</v>
      </c>
      <c r="H5" s="5" t="s">
        <v>20</v>
      </c>
      <c r="I5" s="7" t="s">
        <v>15</v>
      </c>
      <c r="J5" s="10">
        <v>1</v>
      </c>
      <c r="K5" s="11">
        <v>2</v>
      </c>
      <c r="L5" s="8">
        <v>3</v>
      </c>
      <c r="M5" s="8">
        <v>4</v>
      </c>
      <c r="N5" s="8">
        <v>5</v>
      </c>
      <c r="O5" s="9" t="s">
        <v>20</v>
      </c>
      <c r="P5" s="7" t="s">
        <v>15</v>
      </c>
    </row>
    <row r="6" spans="1:16" ht="16.5" thickBot="1">
      <c r="A6" s="13">
        <v>1</v>
      </c>
      <c r="B6" s="25">
        <v>2</v>
      </c>
      <c r="C6" s="23">
        <v>3</v>
      </c>
      <c r="D6" s="12">
        <v>4</v>
      </c>
      <c r="E6" s="12">
        <v>5</v>
      </c>
      <c r="F6" s="12">
        <v>6</v>
      </c>
      <c r="G6" s="12">
        <v>7</v>
      </c>
      <c r="H6" s="37">
        <v>8</v>
      </c>
      <c r="I6" s="31">
        <v>9</v>
      </c>
      <c r="J6" s="23">
        <v>10</v>
      </c>
      <c r="K6" s="12">
        <v>11</v>
      </c>
      <c r="L6" s="12">
        <v>12</v>
      </c>
      <c r="M6" s="12">
        <v>13</v>
      </c>
      <c r="N6" s="24">
        <v>14</v>
      </c>
      <c r="O6" s="37">
        <v>15</v>
      </c>
      <c r="P6" s="38">
        <v>16</v>
      </c>
    </row>
    <row r="7" spans="1:16" ht="20.25" customHeight="1" thickBot="1">
      <c r="A7" s="330" t="s">
        <v>21</v>
      </c>
      <c r="B7" s="331"/>
      <c r="C7" s="332"/>
      <c r="D7" s="332"/>
      <c r="E7" s="332"/>
      <c r="F7" s="332"/>
      <c r="G7" s="332"/>
      <c r="H7" s="332"/>
      <c r="I7" s="331"/>
      <c r="J7" s="332"/>
      <c r="K7" s="332"/>
      <c r="L7" s="332"/>
      <c r="M7" s="332"/>
      <c r="N7" s="332"/>
      <c r="O7" s="332"/>
      <c r="P7" s="333"/>
    </row>
    <row r="8" spans="1:16" ht="22.5" customHeight="1">
      <c r="A8" s="28" t="s">
        <v>41</v>
      </c>
      <c r="B8" s="334"/>
      <c r="C8" s="302">
        <v>3</v>
      </c>
      <c r="D8" s="60">
        <v>4</v>
      </c>
      <c r="E8" s="60">
        <v>5</v>
      </c>
      <c r="F8" s="60">
        <v>3</v>
      </c>
      <c r="G8" s="60">
        <v>4</v>
      </c>
      <c r="H8" s="62"/>
      <c r="I8" s="303">
        <f aca="true" t="shared" si="0" ref="I8:I13">SUM(C8:H8)</f>
        <v>19</v>
      </c>
      <c r="J8" s="304">
        <v>88</v>
      </c>
      <c r="K8" s="60">
        <v>111</v>
      </c>
      <c r="L8" s="60">
        <v>128</v>
      </c>
      <c r="M8" s="60">
        <v>97</v>
      </c>
      <c r="N8" s="60">
        <v>97</v>
      </c>
      <c r="O8" s="62"/>
      <c r="P8" s="303">
        <f aca="true" t="shared" si="1" ref="P8:P13">SUM(J8:O8)</f>
        <v>521</v>
      </c>
    </row>
    <row r="9" spans="1:16" ht="22.5" customHeight="1" thickBot="1">
      <c r="A9" s="26" t="s">
        <v>12</v>
      </c>
      <c r="B9" s="335"/>
      <c r="C9" s="305"/>
      <c r="D9" s="79"/>
      <c r="E9" s="79"/>
      <c r="F9" s="79"/>
      <c r="G9" s="79"/>
      <c r="H9" s="306"/>
      <c r="I9" s="307">
        <f t="shared" si="0"/>
        <v>0</v>
      </c>
      <c r="J9" s="305">
        <v>35</v>
      </c>
      <c r="K9" s="79">
        <v>57</v>
      </c>
      <c r="L9" s="79">
        <v>75</v>
      </c>
      <c r="M9" s="79">
        <v>45</v>
      </c>
      <c r="N9" s="79">
        <v>43</v>
      </c>
      <c r="O9" s="306"/>
      <c r="P9" s="307">
        <f t="shared" si="1"/>
        <v>255</v>
      </c>
    </row>
    <row r="10" spans="1:16" ht="22.5" customHeight="1">
      <c r="A10" s="28" t="s">
        <v>68</v>
      </c>
      <c r="B10" s="335"/>
      <c r="C10" s="304">
        <v>2</v>
      </c>
      <c r="D10" s="60">
        <v>2</v>
      </c>
      <c r="E10" s="60">
        <v>2</v>
      </c>
      <c r="F10" s="60">
        <v>1</v>
      </c>
      <c r="G10" s="60">
        <v>1</v>
      </c>
      <c r="H10" s="62"/>
      <c r="I10" s="308">
        <f t="shared" si="0"/>
        <v>8</v>
      </c>
      <c r="J10" s="302">
        <v>48</v>
      </c>
      <c r="K10" s="309">
        <v>46</v>
      </c>
      <c r="L10" s="309">
        <v>44</v>
      </c>
      <c r="M10" s="309">
        <v>30</v>
      </c>
      <c r="N10" s="309">
        <v>24</v>
      </c>
      <c r="O10" s="310"/>
      <c r="P10" s="308">
        <f>SUM(J10:O10)</f>
        <v>192</v>
      </c>
    </row>
    <row r="11" spans="1:16" ht="22.5" customHeight="1" thickBot="1">
      <c r="A11" s="26" t="s">
        <v>12</v>
      </c>
      <c r="B11" s="335"/>
      <c r="C11" s="311"/>
      <c r="D11" s="312"/>
      <c r="E11" s="312"/>
      <c r="F11" s="312"/>
      <c r="G11" s="312"/>
      <c r="H11" s="313"/>
      <c r="I11" s="314">
        <f t="shared" si="0"/>
        <v>0</v>
      </c>
      <c r="J11" s="311">
        <v>16</v>
      </c>
      <c r="K11" s="312">
        <v>24</v>
      </c>
      <c r="L11" s="312">
        <v>21</v>
      </c>
      <c r="M11" s="312">
        <v>16</v>
      </c>
      <c r="N11" s="312">
        <v>14</v>
      </c>
      <c r="O11" s="313"/>
      <c r="P11" s="314">
        <f t="shared" si="1"/>
        <v>91</v>
      </c>
    </row>
    <row r="12" spans="1:16" ht="22.5" customHeight="1">
      <c r="A12" s="28" t="s">
        <v>169</v>
      </c>
      <c r="B12" s="335"/>
      <c r="C12" s="315">
        <f>C8-C10</f>
        <v>1</v>
      </c>
      <c r="D12" s="315">
        <f>D8-D10</f>
        <v>2</v>
      </c>
      <c r="E12" s="315">
        <f>E8-E10</f>
        <v>3</v>
      </c>
      <c r="F12" s="315">
        <f>F8-F10</f>
        <v>2</v>
      </c>
      <c r="G12" s="315">
        <f>G8-G10</f>
        <v>3</v>
      </c>
      <c r="H12" s="316"/>
      <c r="I12" s="317">
        <f t="shared" si="0"/>
        <v>11</v>
      </c>
      <c r="J12" s="315">
        <f aca="true" t="shared" si="2" ref="J12:N13">J8-J10</f>
        <v>40</v>
      </c>
      <c r="K12" s="315">
        <f t="shared" si="2"/>
        <v>65</v>
      </c>
      <c r="L12" s="315">
        <f t="shared" si="2"/>
        <v>84</v>
      </c>
      <c r="M12" s="315">
        <f t="shared" si="2"/>
        <v>67</v>
      </c>
      <c r="N12" s="315">
        <f t="shared" si="2"/>
        <v>73</v>
      </c>
      <c r="O12" s="315"/>
      <c r="P12" s="317">
        <f t="shared" si="1"/>
        <v>329</v>
      </c>
    </row>
    <row r="13" spans="1:16" ht="22.5" customHeight="1" thickBot="1">
      <c r="A13" s="26" t="s">
        <v>12</v>
      </c>
      <c r="B13" s="336"/>
      <c r="C13" s="305"/>
      <c r="D13" s="79"/>
      <c r="E13" s="79"/>
      <c r="F13" s="79"/>
      <c r="G13" s="79"/>
      <c r="H13" s="306"/>
      <c r="I13" s="307">
        <f t="shared" si="0"/>
        <v>0</v>
      </c>
      <c r="J13" s="305">
        <f t="shared" si="2"/>
        <v>19</v>
      </c>
      <c r="K13" s="305">
        <f t="shared" si="2"/>
        <v>33</v>
      </c>
      <c r="L13" s="305">
        <f t="shared" si="2"/>
        <v>54</v>
      </c>
      <c r="M13" s="305">
        <f t="shared" si="2"/>
        <v>29</v>
      </c>
      <c r="N13" s="305">
        <f t="shared" si="2"/>
        <v>29</v>
      </c>
      <c r="O13" s="305"/>
      <c r="P13" s="307">
        <f t="shared" si="1"/>
        <v>164</v>
      </c>
    </row>
    <row r="15" spans="1:9" s="19" customFormat="1" ht="15.75">
      <c r="A15" s="21"/>
      <c r="B15" s="21"/>
      <c r="C15" s="21"/>
      <c r="D15" s="21"/>
      <c r="E15" s="21"/>
      <c r="F15" s="21"/>
      <c r="G15" s="21"/>
      <c r="H15" s="21"/>
      <c r="I15" s="21"/>
    </row>
    <row r="16" spans="1:10" ht="17.25" customHeight="1">
      <c r="A16" s="329" t="s">
        <v>17</v>
      </c>
      <c r="B16" s="329"/>
      <c r="J16" s="21" t="s">
        <v>176</v>
      </c>
    </row>
    <row r="17" spans="10:14" ht="17.25" customHeight="1">
      <c r="J17" s="329" t="s">
        <v>186</v>
      </c>
      <c r="K17" s="329"/>
      <c r="L17" s="329"/>
      <c r="M17" s="329"/>
      <c r="N17" s="329"/>
    </row>
    <row r="22" spans="1:2" ht="15.75">
      <c r="A22" s="328" t="s">
        <v>178</v>
      </c>
      <c r="B22" s="328"/>
    </row>
  </sheetData>
  <sheetProtection/>
  <mergeCells count="11">
    <mergeCell ref="J4:P4"/>
    <mergeCell ref="A22:B22"/>
    <mergeCell ref="J17:N17"/>
    <mergeCell ref="A7:P7"/>
    <mergeCell ref="B8:B13"/>
    <mergeCell ref="A16:B16"/>
    <mergeCell ref="A1:O1"/>
    <mergeCell ref="A2:O2"/>
    <mergeCell ref="B4:B5"/>
    <mergeCell ref="A4:A5"/>
    <mergeCell ref="C4:I4"/>
  </mergeCells>
  <printOptions/>
  <pageMargins left="0.44" right="0.23" top="0.47" bottom="0.75" header="0.2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O46"/>
  <sheetViews>
    <sheetView zoomScale="85" zoomScaleNormal="85" zoomScalePageLayoutView="0" workbookViewId="0" topLeftCell="A16">
      <selection activeCell="AL53" sqref="AL53"/>
    </sheetView>
  </sheetViews>
  <sheetFormatPr defaultColWidth="8.796875" defaultRowHeight="15"/>
  <cols>
    <col min="1" max="1" width="7.09765625" style="35" customWidth="1"/>
    <col min="2" max="2" width="14.09765625" style="35" customWidth="1"/>
    <col min="3" max="4" width="5.09765625" style="35" customWidth="1"/>
    <col min="5" max="6" width="4" style="35" customWidth="1"/>
    <col min="7" max="7" width="4.5" style="35" customWidth="1"/>
    <col min="8" max="9" width="4.09765625" style="35" customWidth="1"/>
    <col min="10" max="19" width="3.8984375" style="35" customWidth="1"/>
    <col min="20" max="20" width="4" style="35" customWidth="1"/>
    <col min="21" max="21" width="4.5" style="35" customWidth="1"/>
    <col min="22" max="25" width="4.09765625" style="35" customWidth="1"/>
    <col min="26" max="26" width="4.3984375" style="35" customWidth="1"/>
    <col min="27" max="27" width="4.5" style="35" customWidth="1"/>
    <col min="28" max="28" width="4.09765625" style="35" customWidth="1"/>
    <col min="29" max="30" width="4.3984375" style="35" customWidth="1"/>
    <col min="31" max="31" width="4.09765625" style="35" customWidth="1"/>
    <col min="32" max="32" width="4.59765625" style="35" customWidth="1"/>
    <col min="33" max="33" width="3.59765625" style="35" customWidth="1"/>
    <col min="34" max="34" width="4.3984375" style="35" customWidth="1"/>
    <col min="35" max="35" width="3.5" style="35" customWidth="1"/>
    <col min="36" max="36" width="4.59765625" style="35" customWidth="1"/>
    <col min="37" max="37" width="3.8984375" style="35" customWidth="1"/>
    <col min="38" max="38" width="3.59765625" style="35" customWidth="1"/>
    <col min="39" max="39" width="3.8984375" style="35" customWidth="1"/>
    <col min="40" max="40" width="4.3984375" style="35" customWidth="1"/>
    <col min="41" max="41" width="6.8984375" style="35" customWidth="1"/>
    <col min="42" max="16384" width="9" style="35" customWidth="1"/>
  </cols>
  <sheetData>
    <row r="1" spans="2:40" s="36" customFormat="1" ht="22.5" customHeight="1">
      <c r="B1" s="337" t="s">
        <v>172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19"/>
      <c r="AN1" s="243" t="s">
        <v>161</v>
      </c>
    </row>
    <row r="2" spans="2:41" ht="17.25" customHeight="1">
      <c r="B2" s="329" t="s">
        <v>185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19"/>
      <c r="AN2" s="19"/>
      <c r="AO2" s="19"/>
    </row>
    <row r="3" spans="2:41" ht="14.25" customHeight="1">
      <c r="B3" s="346" t="s">
        <v>101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29"/>
      <c r="AN3" s="29"/>
      <c r="AO3" s="29"/>
    </row>
    <row r="4" spans="2:41" ht="15.75" customHeight="1" thickBot="1">
      <c r="B4" s="34"/>
      <c r="C4" s="34"/>
      <c r="D4" s="68"/>
      <c r="E4" s="34"/>
      <c r="F4" s="34"/>
      <c r="G4" s="34"/>
      <c r="H4" s="34"/>
      <c r="I4" s="34"/>
      <c r="J4" s="68"/>
      <c r="K4" s="68"/>
      <c r="L4" s="68"/>
      <c r="M4" s="68"/>
      <c r="N4" s="68"/>
      <c r="O4" s="68"/>
      <c r="P4" s="68"/>
      <c r="Q4" s="68"/>
      <c r="R4" s="68"/>
      <c r="S4" s="68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1" s="22" customFormat="1" ht="16.5" customHeight="1" thickBot="1">
      <c r="A5" s="395" t="s">
        <v>67</v>
      </c>
      <c r="B5" s="396"/>
      <c r="C5" s="406" t="s">
        <v>44</v>
      </c>
      <c r="D5" s="406" t="s">
        <v>121</v>
      </c>
      <c r="E5" s="375" t="s">
        <v>24</v>
      </c>
      <c r="F5" s="367"/>
      <c r="G5" s="368"/>
      <c r="H5" s="368"/>
      <c r="I5" s="369"/>
      <c r="J5" s="367" t="s">
        <v>25</v>
      </c>
      <c r="K5" s="368"/>
      <c r="L5" s="368"/>
      <c r="M5" s="368"/>
      <c r="N5" s="368"/>
      <c r="O5" s="368"/>
      <c r="P5" s="368"/>
      <c r="Q5" s="368"/>
      <c r="R5" s="368"/>
      <c r="S5" s="369"/>
      <c r="T5" s="370" t="s">
        <v>26</v>
      </c>
      <c r="U5" s="352" t="s">
        <v>109</v>
      </c>
      <c r="V5" s="352" t="s">
        <v>114</v>
      </c>
      <c r="W5" s="352" t="s">
        <v>115</v>
      </c>
      <c r="X5" s="352" t="s">
        <v>116</v>
      </c>
      <c r="Y5" s="352" t="s">
        <v>117</v>
      </c>
      <c r="Z5" s="352" t="s">
        <v>118</v>
      </c>
      <c r="AA5" s="352" t="s">
        <v>110</v>
      </c>
      <c r="AB5" s="352" t="s">
        <v>111</v>
      </c>
      <c r="AC5" s="352" t="s">
        <v>112</v>
      </c>
      <c r="AD5" s="358" t="s">
        <v>71</v>
      </c>
      <c r="AE5" s="358" t="s">
        <v>158</v>
      </c>
      <c r="AF5" s="358" t="s">
        <v>160</v>
      </c>
      <c r="AG5" s="358" t="s">
        <v>27</v>
      </c>
      <c r="AH5" s="352" t="s">
        <v>28</v>
      </c>
      <c r="AI5" s="358" t="s">
        <v>29</v>
      </c>
      <c r="AJ5" s="358" t="s">
        <v>119</v>
      </c>
      <c r="AK5" s="352" t="s">
        <v>4</v>
      </c>
      <c r="AL5" s="352" t="s">
        <v>113</v>
      </c>
      <c r="AM5" s="352" t="s">
        <v>3</v>
      </c>
      <c r="AN5" s="401" t="s">
        <v>30</v>
      </c>
      <c r="AO5" s="388" t="s">
        <v>120</v>
      </c>
    </row>
    <row r="6" spans="1:41" s="81" customFormat="1" ht="16.5" customHeight="1">
      <c r="A6" s="397"/>
      <c r="B6" s="398"/>
      <c r="C6" s="407"/>
      <c r="D6" s="407"/>
      <c r="E6" s="393" t="s">
        <v>102</v>
      </c>
      <c r="F6" s="391" t="s">
        <v>153</v>
      </c>
      <c r="G6" s="373" t="s">
        <v>103</v>
      </c>
      <c r="H6" s="373" t="s">
        <v>104</v>
      </c>
      <c r="I6" s="404" t="s">
        <v>105</v>
      </c>
      <c r="J6" s="381" t="s">
        <v>16</v>
      </c>
      <c r="K6" s="381"/>
      <c r="L6" s="376" t="s">
        <v>22</v>
      </c>
      <c r="M6" s="377"/>
      <c r="N6" s="377"/>
      <c r="O6" s="377"/>
      <c r="P6" s="377"/>
      <c r="Q6" s="378"/>
      <c r="R6" s="363" t="s">
        <v>107</v>
      </c>
      <c r="S6" s="365" t="s">
        <v>108</v>
      </c>
      <c r="T6" s="371"/>
      <c r="U6" s="353"/>
      <c r="V6" s="353"/>
      <c r="W6" s="353"/>
      <c r="X6" s="353"/>
      <c r="Y6" s="353"/>
      <c r="Z6" s="353"/>
      <c r="AA6" s="353"/>
      <c r="AB6" s="353"/>
      <c r="AC6" s="353"/>
      <c r="AD6" s="359"/>
      <c r="AE6" s="359"/>
      <c r="AF6" s="359"/>
      <c r="AG6" s="360"/>
      <c r="AH6" s="353"/>
      <c r="AI6" s="360"/>
      <c r="AJ6" s="360"/>
      <c r="AK6" s="353"/>
      <c r="AL6" s="353"/>
      <c r="AM6" s="353"/>
      <c r="AN6" s="402"/>
      <c r="AO6" s="389"/>
    </row>
    <row r="7" spans="1:41" s="81" customFormat="1" ht="48.75" thickBot="1">
      <c r="A7" s="399"/>
      <c r="B7" s="400"/>
      <c r="C7" s="408"/>
      <c r="D7" s="408"/>
      <c r="E7" s="394"/>
      <c r="F7" s="392"/>
      <c r="G7" s="374"/>
      <c r="H7" s="374"/>
      <c r="I7" s="405"/>
      <c r="J7" s="241" t="s">
        <v>11</v>
      </c>
      <c r="K7" s="242" t="s">
        <v>10</v>
      </c>
      <c r="L7" s="238" t="s">
        <v>106</v>
      </c>
      <c r="M7" s="240" t="s">
        <v>31</v>
      </c>
      <c r="N7" s="240" t="s">
        <v>32</v>
      </c>
      <c r="O7" s="239" t="s">
        <v>33</v>
      </c>
      <c r="P7" s="239" t="s">
        <v>34</v>
      </c>
      <c r="Q7" s="237" t="s">
        <v>35</v>
      </c>
      <c r="R7" s="364"/>
      <c r="S7" s="366"/>
      <c r="T7" s="372"/>
      <c r="U7" s="354"/>
      <c r="V7" s="354"/>
      <c r="W7" s="354"/>
      <c r="X7" s="354"/>
      <c r="Y7" s="354"/>
      <c r="Z7" s="354"/>
      <c r="AA7" s="354"/>
      <c r="AB7" s="354"/>
      <c r="AC7" s="354"/>
      <c r="AD7" s="360"/>
      <c r="AE7" s="360"/>
      <c r="AF7" s="360"/>
      <c r="AG7" s="360"/>
      <c r="AH7" s="354"/>
      <c r="AI7" s="360"/>
      <c r="AJ7" s="360"/>
      <c r="AK7" s="354"/>
      <c r="AL7" s="354"/>
      <c r="AM7" s="354"/>
      <c r="AN7" s="403"/>
      <c r="AO7" s="390"/>
    </row>
    <row r="8" spans="1:41" s="264" customFormat="1" ht="12" thickBot="1">
      <c r="A8" s="379">
        <v>1</v>
      </c>
      <c r="B8" s="380"/>
      <c r="C8" s="263">
        <v>2</v>
      </c>
      <c r="D8" s="41">
        <v>3</v>
      </c>
      <c r="E8" s="44">
        <v>4</v>
      </c>
      <c r="F8" s="44">
        <v>5</v>
      </c>
      <c r="G8" s="2">
        <v>6</v>
      </c>
      <c r="H8" s="2">
        <v>7</v>
      </c>
      <c r="I8" s="40">
        <v>8</v>
      </c>
      <c r="J8" s="1">
        <v>9</v>
      </c>
      <c r="K8" s="43">
        <v>10</v>
      </c>
      <c r="L8" s="44">
        <v>11</v>
      </c>
      <c r="M8" s="2">
        <v>12</v>
      </c>
      <c r="N8" s="2">
        <v>13</v>
      </c>
      <c r="O8" s="2">
        <v>14</v>
      </c>
      <c r="P8" s="2">
        <v>15</v>
      </c>
      <c r="Q8" s="40">
        <v>16</v>
      </c>
      <c r="R8" s="41">
        <v>17</v>
      </c>
      <c r="S8" s="41">
        <v>18</v>
      </c>
      <c r="T8" s="44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  <c r="Z8" s="2">
        <v>25</v>
      </c>
      <c r="AA8" s="2">
        <v>26</v>
      </c>
      <c r="AB8" s="2">
        <v>27</v>
      </c>
      <c r="AC8" s="2">
        <v>28</v>
      </c>
      <c r="AD8" s="2">
        <v>29</v>
      </c>
      <c r="AE8" s="2">
        <v>30</v>
      </c>
      <c r="AF8" s="2">
        <v>31</v>
      </c>
      <c r="AG8" s="2">
        <v>32</v>
      </c>
      <c r="AH8" s="2">
        <v>33</v>
      </c>
      <c r="AI8" s="2">
        <v>34</v>
      </c>
      <c r="AJ8" s="2">
        <v>35</v>
      </c>
      <c r="AK8" s="2">
        <v>36</v>
      </c>
      <c r="AL8" s="2">
        <v>37</v>
      </c>
      <c r="AM8" s="2">
        <v>38</v>
      </c>
      <c r="AN8" s="40">
        <v>39</v>
      </c>
      <c r="AO8" s="41">
        <v>40</v>
      </c>
    </row>
    <row r="9" spans="1:41" ht="15.75" customHeight="1" thickBot="1">
      <c r="A9" s="384" t="s">
        <v>40</v>
      </c>
      <c r="B9" s="385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7"/>
    </row>
    <row r="10" spans="1:41" ht="16.5" customHeight="1">
      <c r="A10" s="361" t="s">
        <v>13</v>
      </c>
      <c r="B10" s="82" t="s">
        <v>70</v>
      </c>
      <c r="C10" s="349"/>
      <c r="D10" s="111">
        <f>SUM(E10:AN10)</f>
        <v>0</v>
      </c>
      <c r="E10" s="83"/>
      <c r="F10" s="85"/>
      <c r="G10" s="86"/>
      <c r="H10" s="86"/>
      <c r="I10" s="84"/>
      <c r="J10" s="83"/>
      <c r="K10" s="87"/>
      <c r="L10" s="83"/>
      <c r="M10" s="86"/>
      <c r="N10" s="86"/>
      <c r="O10" s="86"/>
      <c r="P10" s="86"/>
      <c r="Q10" s="84"/>
      <c r="R10" s="114"/>
      <c r="S10" s="88"/>
      <c r="T10" s="85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88"/>
    </row>
    <row r="11" spans="1:41" ht="16.5" customHeight="1" thickBot="1">
      <c r="A11" s="361"/>
      <c r="B11" s="89" t="s">
        <v>12</v>
      </c>
      <c r="C11" s="350"/>
      <c r="D11" s="110">
        <f aca="true" t="shared" si="0" ref="D11:D33">SUM(E11:AN11)</f>
        <v>0</v>
      </c>
      <c r="E11" s="90"/>
      <c r="F11" s="92"/>
      <c r="G11" s="93"/>
      <c r="H11" s="93"/>
      <c r="I11" s="91"/>
      <c r="J11" s="90"/>
      <c r="K11" s="94"/>
      <c r="L11" s="90"/>
      <c r="M11" s="93"/>
      <c r="N11" s="93"/>
      <c r="O11" s="93"/>
      <c r="P11" s="93"/>
      <c r="Q11" s="91"/>
      <c r="R11" s="115"/>
      <c r="S11" s="95"/>
      <c r="T11" s="92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4"/>
      <c r="AO11" s="95"/>
    </row>
    <row r="12" spans="1:41" ht="16.5" customHeight="1">
      <c r="A12" s="361"/>
      <c r="B12" s="82" t="s">
        <v>36</v>
      </c>
      <c r="C12" s="350"/>
      <c r="D12" s="111">
        <f t="shared" si="0"/>
        <v>0</v>
      </c>
      <c r="E12" s="83"/>
      <c r="F12" s="85"/>
      <c r="G12" s="86"/>
      <c r="H12" s="86"/>
      <c r="I12" s="84"/>
      <c r="J12" s="83"/>
      <c r="K12" s="87"/>
      <c r="L12" s="83"/>
      <c r="M12" s="86"/>
      <c r="N12" s="86"/>
      <c r="O12" s="86"/>
      <c r="P12" s="86"/>
      <c r="Q12" s="84"/>
      <c r="R12" s="114"/>
      <c r="S12" s="88"/>
      <c r="T12" s="85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7"/>
      <c r="AO12" s="88"/>
    </row>
    <row r="13" spans="1:41" ht="16.5" customHeight="1" thickBot="1">
      <c r="A13" s="361"/>
      <c r="B13" s="80" t="s">
        <v>12</v>
      </c>
      <c r="C13" s="351"/>
      <c r="D13" s="112">
        <f t="shared" si="0"/>
        <v>0</v>
      </c>
      <c r="E13" s="96"/>
      <c r="F13" s="98"/>
      <c r="G13" s="99"/>
      <c r="H13" s="99"/>
      <c r="I13" s="97"/>
      <c r="J13" s="96"/>
      <c r="K13" s="100"/>
      <c r="L13" s="96"/>
      <c r="M13" s="99"/>
      <c r="N13" s="99"/>
      <c r="O13" s="99"/>
      <c r="P13" s="99"/>
      <c r="Q13" s="97"/>
      <c r="R13" s="116"/>
      <c r="S13" s="101"/>
      <c r="T13" s="98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100"/>
      <c r="AO13" s="101"/>
    </row>
    <row r="14" spans="1:41" ht="16.5" customHeight="1">
      <c r="A14" s="349" t="s">
        <v>16</v>
      </c>
      <c r="B14" s="82" t="s">
        <v>70</v>
      </c>
      <c r="C14" s="349"/>
      <c r="D14" s="111">
        <f t="shared" si="0"/>
        <v>0</v>
      </c>
      <c r="E14" s="83"/>
      <c r="F14" s="85"/>
      <c r="G14" s="86"/>
      <c r="H14" s="86"/>
      <c r="I14" s="84"/>
      <c r="J14" s="83"/>
      <c r="K14" s="87"/>
      <c r="L14" s="83"/>
      <c r="M14" s="86"/>
      <c r="N14" s="86"/>
      <c r="O14" s="86"/>
      <c r="P14" s="86"/>
      <c r="Q14" s="84"/>
      <c r="R14" s="114"/>
      <c r="S14" s="88"/>
      <c r="T14" s="85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7"/>
      <c r="AO14" s="88"/>
    </row>
    <row r="15" spans="1:41" ht="16.5" customHeight="1" thickBot="1">
      <c r="A15" s="350"/>
      <c r="B15" s="89" t="s">
        <v>12</v>
      </c>
      <c r="C15" s="350"/>
      <c r="D15" s="110">
        <f t="shared" si="0"/>
        <v>0</v>
      </c>
      <c r="E15" s="90"/>
      <c r="F15" s="92"/>
      <c r="G15" s="93"/>
      <c r="H15" s="93"/>
      <c r="I15" s="91"/>
      <c r="J15" s="90"/>
      <c r="K15" s="94"/>
      <c r="L15" s="90"/>
      <c r="M15" s="93"/>
      <c r="N15" s="93"/>
      <c r="O15" s="93"/>
      <c r="P15" s="93"/>
      <c r="Q15" s="91"/>
      <c r="R15" s="115"/>
      <c r="S15" s="95"/>
      <c r="T15" s="92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4"/>
      <c r="AO15" s="95"/>
    </row>
    <row r="16" spans="1:41" ht="16.5" customHeight="1">
      <c r="A16" s="350"/>
      <c r="B16" s="82" t="s">
        <v>36</v>
      </c>
      <c r="C16" s="350"/>
      <c r="D16" s="111">
        <f t="shared" si="0"/>
        <v>0</v>
      </c>
      <c r="E16" s="83"/>
      <c r="F16" s="85"/>
      <c r="G16" s="86"/>
      <c r="H16" s="86"/>
      <c r="I16" s="84"/>
      <c r="J16" s="83"/>
      <c r="K16" s="87"/>
      <c r="L16" s="83"/>
      <c r="M16" s="86"/>
      <c r="N16" s="86"/>
      <c r="O16" s="86"/>
      <c r="P16" s="86"/>
      <c r="Q16" s="84"/>
      <c r="R16" s="114"/>
      <c r="S16" s="88"/>
      <c r="T16" s="85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7"/>
      <c r="AO16" s="88"/>
    </row>
    <row r="17" spans="1:41" ht="16.5" customHeight="1" thickBot="1">
      <c r="A17" s="351"/>
      <c r="B17" s="80" t="s">
        <v>12</v>
      </c>
      <c r="C17" s="351"/>
      <c r="D17" s="112">
        <f t="shared" si="0"/>
        <v>0</v>
      </c>
      <c r="E17" s="96"/>
      <c r="F17" s="98"/>
      <c r="G17" s="99"/>
      <c r="H17" s="99"/>
      <c r="I17" s="97"/>
      <c r="J17" s="96"/>
      <c r="K17" s="100"/>
      <c r="L17" s="96"/>
      <c r="M17" s="99"/>
      <c r="N17" s="99"/>
      <c r="O17" s="99"/>
      <c r="P17" s="99"/>
      <c r="Q17" s="97"/>
      <c r="R17" s="116"/>
      <c r="S17" s="101"/>
      <c r="T17" s="98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100"/>
      <c r="AO17" s="101"/>
    </row>
    <row r="18" spans="1:41" ht="16.5" customHeight="1">
      <c r="A18" s="383" t="s">
        <v>14</v>
      </c>
      <c r="B18" s="82" t="s">
        <v>70</v>
      </c>
      <c r="C18" s="349"/>
      <c r="D18" s="111">
        <f t="shared" si="0"/>
        <v>0</v>
      </c>
      <c r="E18" s="83"/>
      <c r="F18" s="85"/>
      <c r="G18" s="86"/>
      <c r="H18" s="86"/>
      <c r="I18" s="84"/>
      <c r="J18" s="83"/>
      <c r="K18" s="87"/>
      <c r="L18" s="83"/>
      <c r="M18" s="86"/>
      <c r="N18" s="86"/>
      <c r="O18" s="86"/>
      <c r="P18" s="86"/>
      <c r="Q18" s="84"/>
      <c r="R18" s="114"/>
      <c r="S18" s="88"/>
      <c r="T18" s="85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  <c r="AO18" s="88"/>
    </row>
    <row r="19" spans="1:41" ht="16.5" customHeight="1" thickBot="1">
      <c r="A19" s="361"/>
      <c r="B19" s="89" t="s">
        <v>12</v>
      </c>
      <c r="C19" s="350"/>
      <c r="D19" s="110">
        <f t="shared" si="0"/>
        <v>0</v>
      </c>
      <c r="E19" s="90"/>
      <c r="F19" s="92"/>
      <c r="G19" s="93"/>
      <c r="H19" s="93"/>
      <c r="I19" s="91"/>
      <c r="J19" s="90"/>
      <c r="K19" s="94"/>
      <c r="L19" s="90"/>
      <c r="M19" s="93"/>
      <c r="N19" s="93"/>
      <c r="O19" s="93"/>
      <c r="P19" s="93"/>
      <c r="Q19" s="91"/>
      <c r="R19" s="115"/>
      <c r="S19" s="95"/>
      <c r="T19" s="92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4"/>
      <c r="AO19" s="95"/>
    </row>
    <row r="20" spans="1:41" ht="16.5" customHeight="1">
      <c r="A20" s="361"/>
      <c r="B20" s="82" t="s">
        <v>36</v>
      </c>
      <c r="C20" s="350"/>
      <c r="D20" s="111">
        <f t="shared" si="0"/>
        <v>0</v>
      </c>
      <c r="E20" s="83"/>
      <c r="F20" s="85"/>
      <c r="G20" s="86"/>
      <c r="H20" s="86"/>
      <c r="I20" s="84"/>
      <c r="J20" s="83"/>
      <c r="K20" s="87"/>
      <c r="L20" s="83"/>
      <c r="M20" s="86"/>
      <c r="N20" s="86"/>
      <c r="O20" s="86"/>
      <c r="P20" s="86"/>
      <c r="Q20" s="84"/>
      <c r="R20" s="114"/>
      <c r="S20" s="88"/>
      <c r="T20" s="85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7"/>
      <c r="AO20" s="88"/>
    </row>
    <row r="21" spans="1:41" ht="16.5" customHeight="1" thickBot="1">
      <c r="A21" s="357"/>
      <c r="B21" s="80" t="s">
        <v>12</v>
      </c>
      <c r="C21" s="351"/>
      <c r="D21" s="112">
        <f t="shared" si="0"/>
        <v>0</v>
      </c>
      <c r="E21" s="96"/>
      <c r="F21" s="98"/>
      <c r="G21" s="99"/>
      <c r="H21" s="99"/>
      <c r="I21" s="97"/>
      <c r="J21" s="96"/>
      <c r="K21" s="100"/>
      <c r="L21" s="96"/>
      <c r="M21" s="99"/>
      <c r="N21" s="99"/>
      <c r="O21" s="99"/>
      <c r="P21" s="99"/>
      <c r="Q21" s="97"/>
      <c r="R21" s="116"/>
      <c r="S21" s="101"/>
      <c r="T21" s="98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100"/>
      <c r="AO21" s="101"/>
    </row>
    <row r="22" spans="1:41" ht="16.5" customHeight="1">
      <c r="A22" s="361" t="s">
        <v>22</v>
      </c>
      <c r="B22" s="102" t="s">
        <v>70</v>
      </c>
      <c r="C22" s="349">
        <v>1</v>
      </c>
      <c r="D22" s="113">
        <f t="shared" si="0"/>
        <v>40</v>
      </c>
      <c r="E22" s="103">
        <v>1</v>
      </c>
      <c r="F22" s="105"/>
      <c r="G22" s="106">
        <v>2</v>
      </c>
      <c r="H22" s="106"/>
      <c r="I22" s="104"/>
      <c r="J22" s="103"/>
      <c r="K22" s="107"/>
      <c r="L22" s="103">
        <v>22</v>
      </c>
      <c r="M22" s="106">
        <v>1</v>
      </c>
      <c r="N22" s="106">
        <v>1</v>
      </c>
      <c r="O22" s="106">
        <v>2</v>
      </c>
      <c r="P22" s="106">
        <v>2</v>
      </c>
      <c r="Q22" s="104">
        <v>1</v>
      </c>
      <c r="R22" s="117"/>
      <c r="S22" s="108"/>
      <c r="T22" s="105">
        <v>1</v>
      </c>
      <c r="U22" s="106">
        <v>1</v>
      </c>
      <c r="V22" s="106">
        <v>1</v>
      </c>
      <c r="W22" s="106"/>
      <c r="X22" s="106"/>
      <c r="Y22" s="106"/>
      <c r="Z22" s="106"/>
      <c r="AA22" s="106"/>
      <c r="AB22" s="106">
        <v>1</v>
      </c>
      <c r="AC22" s="106"/>
      <c r="AD22" s="106"/>
      <c r="AE22" s="106"/>
      <c r="AF22" s="106">
        <v>1</v>
      </c>
      <c r="AG22" s="106">
        <v>1</v>
      </c>
      <c r="AH22" s="106">
        <v>1</v>
      </c>
      <c r="AI22" s="106"/>
      <c r="AJ22" s="106"/>
      <c r="AK22" s="106"/>
      <c r="AL22" s="106">
        <v>1</v>
      </c>
      <c r="AM22" s="106"/>
      <c r="AN22" s="107"/>
      <c r="AO22" s="108"/>
    </row>
    <row r="23" spans="1:41" ht="16.5" customHeight="1" thickBot="1">
      <c r="A23" s="361"/>
      <c r="B23" s="89" t="s">
        <v>12</v>
      </c>
      <c r="C23" s="350"/>
      <c r="D23" s="110">
        <f>SUM(E23:AO23)</f>
        <v>33</v>
      </c>
      <c r="E23" s="90"/>
      <c r="F23" s="92"/>
      <c r="G23" s="93">
        <v>1</v>
      </c>
      <c r="H23" s="93"/>
      <c r="I23" s="91"/>
      <c r="J23" s="90"/>
      <c r="K23" s="94"/>
      <c r="L23" s="90">
        <v>20</v>
      </c>
      <c r="M23" s="93">
        <v>1</v>
      </c>
      <c r="N23" s="93">
        <v>1</v>
      </c>
      <c r="O23" s="93">
        <v>2</v>
      </c>
      <c r="P23" s="93">
        <v>1</v>
      </c>
      <c r="Q23" s="91"/>
      <c r="R23" s="115"/>
      <c r="S23" s="95"/>
      <c r="T23" s="92">
        <v>1</v>
      </c>
      <c r="U23" s="93">
        <v>1</v>
      </c>
      <c r="V23" s="93">
        <v>1</v>
      </c>
      <c r="W23" s="93"/>
      <c r="X23" s="93"/>
      <c r="Y23" s="93"/>
      <c r="Z23" s="93"/>
      <c r="AA23" s="93"/>
      <c r="AB23" s="93">
        <v>1</v>
      </c>
      <c r="AC23" s="93"/>
      <c r="AD23" s="93"/>
      <c r="AE23" s="93"/>
      <c r="AF23" s="93"/>
      <c r="AG23" s="93">
        <v>1</v>
      </c>
      <c r="AH23" s="93">
        <v>1</v>
      </c>
      <c r="AI23" s="93"/>
      <c r="AJ23" s="93"/>
      <c r="AK23" s="93"/>
      <c r="AL23" s="93">
        <v>1</v>
      </c>
      <c r="AM23" s="93"/>
      <c r="AN23" s="94"/>
      <c r="AO23" s="95"/>
    </row>
    <row r="24" spans="1:41" ht="16.5" customHeight="1">
      <c r="A24" s="361"/>
      <c r="B24" s="82" t="s">
        <v>36</v>
      </c>
      <c r="C24" s="350"/>
      <c r="D24" s="111">
        <f t="shared" si="0"/>
        <v>2</v>
      </c>
      <c r="E24" s="83"/>
      <c r="F24" s="85"/>
      <c r="G24" s="86"/>
      <c r="H24" s="86"/>
      <c r="I24" s="84"/>
      <c r="J24" s="83"/>
      <c r="K24" s="87"/>
      <c r="L24" s="83"/>
      <c r="M24" s="86"/>
      <c r="N24" s="86"/>
      <c r="O24" s="86"/>
      <c r="P24" s="86"/>
      <c r="Q24" s="84"/>
      <c r="R24" s="114"/>
      <c r="S24" s="88"/>
      <c r="T24" s="85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>
        <v>1</v>
      </c>
      <c r="AJ24" s="86"/>
      <c r="AK24" s="86">
        <v>1</v>
      </c>
      <c r="AL24" s="86"/>
      <c r="AM24" s="86"/>
      <c r="AN24" s="87"/>
      <c r="AO24" s="88"/>
    </row>
    <row r="25" spans="1:41" ht="16.5" customHeight="1" thickBot="1">
      <c r="A25" s="361"/>
      <c r="B25" s="80" t="s">
        <v>12</v>
      </c>
      <c r="C25" s="351"/>
      <c r="D25" s="112">
        <f t="shared" si="0"/>
        <v>1</v>
      </c>
      <c r="E25" s="96"/>
      <c r="F25" s="98"/>
      <c r="G25" s="99"/>
      <c r="H25" s="99"/>
      <c r="I25" s="97"/>
      <c r="J25" s="96"/>
      <c r="K25" s="100"/>
      <c r="L25" s="96"/>
      <c r="M25" s="99"/>
      <c r="N25" s="99"/>
      <c r="O25" s="99"/>
      <c r="P25" s="99"/>
      <c r="Q25" s="97"/>
      <c r="R25" s="116"/>
      <c r="S25" s="101"/>
      <c r="T25" s="98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>
        <v>1</v>
      </c>
      <c r="AL25" s="99"/>
      <c r="AM25" s="99"/>
      <c r="AN25" s="100"/>
      <c r="AO25" s="101"/>
    </row>
    <row r="26" spans="1:41" ht="16.5" customHeight="1">
      <c r="A26" s="349" t="s">
        <v>1</v>
      </c>
      <c r="B26" s="82" t="s">
        <v>70</v>
      </c>
      <c r="C26" s="349"/>
      <c r="D26" s="111">
        <f t="shared" si="0"/>
        <v>0</v>
      </c>
      <c r="E26" s="83"/>
      <c r="F26" s="85"/>
      <c r="G26" s="86"/>
      <c r="H26" s="86"/>
      <c r="I26" s="84"/>
      <c r="J26" s="83"/>
      <c r="K26" s="87"/>
      <c r="L26" s="83"/>
      <c r="M26" s="86"/>
      <c r="N26" s="86"/>
      <c r="O26" s="86"/>
      <c r="P26" s="86"/>
      <c r="Q26" s="84"/>
      <c r="R26" s="114"/>
      <c r="S26" s="88"/>
      <c r="T26" s="85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7"/>
      <c r="AO26" s="88"/>
    </row>
    <row r="27" spans="1:41" ht="16.5" customHeight="1" thickBot="1">
      <c r="A27" s="350"/>
      <c r="B27" s="89" t="s">
        <v>12</v>
      </c>
      <c r="C27" s="350"/>
      <c r="D27" s="110">
        <f t="shared" si="0"/>
        <v>0</v>
      </c>
      <c r="E27" s="90"/>
      <c r="F27" s="92"/>
      <c r="G27" s="93"/>
      <c r="H27" s="93"/>
      <c r="I27" s="91"/>
      <c r="J27" s="90"/>
      <c r="K27" s="94"/>
      <c r="L27" s="90"/>
      <c r="M27" s="93"/>
      <c r="N27" s="93"/>
      <c r="O27" s="93"/>
      <c r="P27" s="93"/>
      <c r="Q27" s="91"/>
      <c r="R27" s="115"/>
      <c r="S27" s="95"/>
      <c r="T27" s="92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4"/>
      <c r="AO27" s="95"/>
    </row>
    <row r="28" spans="1:41" ht="16.5" customHeight="1">
      <c r="A28" s="350"/>
      <c r="B28" s="82" t="s">
        <v>36</v>
      </c>
      <c r="C28" s="350"/>
      <c r="D28" s="111">
        <f t="shared" si="0"/>
        <v>0</v>
      </c>
      <c r="E28" s="83"/>
      <c r="F28" s="85"/>
      <c r="G28" s="86"/>
      <c r="H28" s="86"/>
      <c r="I28" s="84"/>
      <c r="J28" s="83"/>
      <c r="K28" s="87"/>
      <c r="L28" s="83"/>
      <c r="M28" s="86"/>
      <c r="N28" s="86"/>
      <c r="O28" s="86"/>
      <c r="P28" s="86"/>
      <c r="Q28" s="84"/>
      <c r="R28" s="114"/>
      <c r="S28" s="88"/>
      <c r="T28" s="85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7"/>
      <c r="AO28" s="88"/>
    </row>
    <row r="29" spans="1:41" ht="16.5" customHeight="1" thickBot="1">
      <c r="A29" s="351"/>
      <c r="B29" s="80" t="s">
        <v>12</v>
      </c>
      <c r="C29" s="351"/>
      <c r="D29" s="112">
        <f t="shared" si="0"/>
        <v>0</v>
      </c>
      <c r="E29" s="96"/>
      <c r="F29" s="98"/>
      <c r="G29" s="99"/>
      <c r="H29" s="99"/>
      <c r="I29" s="97"/>
      <c r="J29" s="96"/>
      <c r="K29" s="100"/>
      <c r="L29" s="96"/>
      <c r="M29" s="99"/>
      <c r="N29" s="99"/>
      <c r="O29" s="99"/>
      <c r="P29" s="99"/>
      <c r="Q29" s="97"/>
      <c r="R29" s="116"/>
      <c r="S29" s="101"/>
      <c r="T29" s="98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100"/>
      <c r="AO29" s="101"/>
    </row>
    <row r="30" spans="1:41" ht="16.5" customHeight="1">
      <c r="A30" s="349" t="s">
        <v>2</v>
      </c>
      <c r="B30" s="102" t="s">
        <v>70</v>
      </c>
      <c r="C30" s="349"/>
      <c r="D30" s="113">
        <f t="shared" si="0"/>
        <v>0</v>
      </c>
      <c r="E30" s="103"/>
      <c r="F30" s="105"/>
      <c r="G30" s="106"/>
      <c r="H30" s="106"/>
      <c r="I30" s="104"/>
      <c r="J30" s="103"/>
      <c r="K30" s="107"/>
      <c r="L30" s="103"/>
      <c r="M30" s="106"/>
      <c r="N30" s="106"/>
      <c r="O30" s="106"/>
      <c r="P30" s="106"/>
      <c r="Q30" s="104"/>
      <c r="R30" s="117"/>
      <c r="S30" s="108"/>
      <c r="T30" s="105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7"/>
      <c r="AO30" s="108"/>
    </row>
    <row r="31" spans="1:41" ht="16.5" customHeight="1" thickBot="1">
      <c r="A31" s="350"/>
      <c r="B31" s="89" t="s">
        <v>12</v>
      </c>
      <c r="C31" s="350"/>
      <c r="D31" s="110">
        <f t="shared" si="0"/>
        <v>0</v>
      </c>
      <c r="E31" s="90"/>
      <c r="F31" s="92"/>
      <c r="G31" s="93"/>
      <c r="H31" s="93"/>
      <c r="I31" s="91"/>
      <c r="J31" s="90"/>
      <c r="K31" s="94"/>
      <c r="L31" s="90"/>
      <c r="M31" s="93"/>
      <c r="N31" s="93"/>
      <c r="O31" s="93"/>
      <c r="P31" s="93"/>
      <c r="Q31" s="91"/>
      <c r="R31" s="115"/>
      <c r="S31" s="95"/>
      <c r="T31" s="92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4"/>
      <c r="AO31" s="95"/>
    </row>
    <row r="32" spans="1:41" ht="16.5" customHeight="1">
      <c r="A32" s="350"/>
      <c r="B32" s="82" t="s">
        <v>36</v>
      </c>
      <c r="C32" s="350"/>
      <c r="D32" s="111">
        <f t="shared" si="0"/>
        <v>0</v>
      </c>
      <c r="E32" s="83"/>
      <c r="F32" s="85"/>
      <c r="G32" s="86"/>
      <c r="H32" s="86"/>
      <c r="I32" s="84"/>
      <c r="J32" s="83"/>
      <c r="K32" s="87"/>
      <c r="L32" s="83"/>
      <c r="M32" s="86"/>
      <c r="N32" s="86"/>
      <c r="O32" s="86"/>
      <c r="P32" s="86"/>
      <c r="Q32" s="84"/>
      <c r="R32" s="114"/>
      <c r="S32" s="88"/>
      <c r="T32" s="85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7"/>
      <c r="AO32" s="88"/>
    </row>
    <row r="33" spans="1:41" ht="16.5" customHeight="1" thickBot="1">
      <c r="A33" s="351"/>
      <c r="B33" s="80" t="s">
        <v>12</v>
      </c>
      <c r="C33" s="351"/>
      <c r="D33" s="112">
        <f t="shared" si="0"/>
        <v>0</v>
      </c>
      <c r="E33" s="96"/>
      <c r="F33" s="98"/>
      <c r="G33" s="99"/>
      <c r="H33" s="99"/>
      <c r="I33" s="97"/>
      <c r="J33" s="96"/>
      <c r="K33" s="100"/>
      <c r="L33" s="96"/>
      <c r="M33" s="99"/>
      <c r="N33" s="99"/>
      <c r="O33" s="99"/>
      <c r="P33" s="99"/>
      <c r="Q33" s="97"/>
      <c r="R33" s="116"/>
      <c r="S33" s="101"/>
      <c r="T33" s="98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100"/>
      <c r="AO33" s="101"/>
    </row>
    <row r="34" spans="1:41" ht="16.5" customHeight="1">
      <c r="A34" s="355" t="s">
        <v>15</v>
      </c>
      <c r="B34" s="82" t="s">
        <v>70</v>
      </c>
      <c r="C34" s="349"/>
      <c r="D34" s="111">
        <f aca="true" t="shared" si="1" ref="D34:AN34">D10+D14+D18+D22+D26+D30</f>
        <v>40</v>
      </c>
      <c r="E34" s="216">
        <f t="shared" si="1"/>
        <v>1</v>
      </c>
      <c r="F34" s="222">
        <f t="shared" si="1"/>
        <v>0</v>
      </c>
      <c r="G34" s="217">
        <f t="shared" si="1"/>
        <v>2</v>
      </c>
      <c r="H34" s="217">
        <f t="shared" si="1"/>
        <v>0</v>
      </c>
      <c r="I34" s="218">
        <f t="shared" si="1"/>
        <v>0</v>
      </c>
      <c r="J34" s="216">
        <f t="shared" si="1"/>
        <v>0</v>
      </c>
      <c r="K34" s="219">
        <f t="shared" si="1"/>
        <v>0</v>
      </c>
      <c r="L34" s="216">
        <f t="shared" si="1"/>
        <v>22</v>
      </c>
      <c r="M34" s="217">
        <f t="shared" si="1"/>
        <v>1</v>
      </c>
      <c r="N34" s="217">
        <f t="shared" si="1"/>
        <v>1</v>
      </c>
      <c r="O34" s="217">
        <f t="shared" si="1"/>
        <v>2</v>
      </c>
      <c r="P34" s="217">
        <f t="shared" si="1"/>
        <v>2</v>
      </c>
      <c r="Q34" s="218">
        <f t="shared" si="1"/>
        <v>1</v>
      </c>
      <c r="R34" s="220">
        <f t="shared" si="1"/>
        <v>0</v>
      </c>
      <c r="S34" s="221">
        <f t="shared" si="1"/>
        <v>0</v>
      </c>
      <c r="T34" s="222">
        <f t="shared" si="1"/>
        <v>1</v>
      </c>
      <c r="U34" s="217">
        <f t="shared" si="1"/>
        <v>1</v>
      </c>
      <c r="V34" s="217">
        <f t="shared" si="1"/>
        <v>1</v>
      </c>
      <c r="W34" s="217">
        <f t="shared" si="1"/>
        <v>0</v>
      </c>
      <c r="X34" s="217">
        <f t="shared" si="1"/>
        <v>0</v>
      </c>
      <c r="Y34" s="217">
        <f t="shared" si="1"/>
        <v>0</v>
      </c>
      <c r="Z34" s="217">
        <f t="shared" si="1"/>
        <v>0</v>
      </c>
      <c r="AA34" s="217">
        <f t="shared" si="1"/>
        <v>0</v>
      </c>
      <c r="AB34" s="217">
        <f t="shared" si="1"/>
        <v>1</v>
      </c>
      <c r="AC34" s="217">
        <f t="shared" si="1"/>
        <v>0</v>
      </c>
      <c r="AD34" s="217">
        <f t="shared" si="1"/>
        <v>0</v>
      </c>
      <c r="AE34" s="217">
        <f t="shared" si="1"/>
        <v>0</v>
      </c>
      <c r="AF34" s="217">
        <f t="shared" si="1"/>
        <v>1</v>
      </c>
      <c r="AG34" s="217">
        <f t="shared" si="1"/>
        <v>1</v>
      </c>
      <c r="AH34" s="217">
        <f t="shared" si="1"/>
        <v>1</v>
      </c>
      <c r="AI34" s="217">
        <f t="shared" si="1"/>
        <v>0</v>
      </c>
      <c r="AJ34" s="217">
        <f t="shared" si="1"/>
        <v>0</v>
      </c>
      <c r="AK34" s="217">
        <f t="shared" si="1"/>
        <v>0</v>
      </c>
      <c r="AL34" s="217">
        <f t="shared" si="1"/>
        <v>1</v>
      </c>
      <c r="AM34" s="217">
        <f t="shared" si="1"/>
        <v>0</v>
      </c>
      <c r="AN34" s="219">
        <f t="shared" si="1"/>
        <v>0</v>
      </c>
      <c r="AO34" s="88"/>
    </row>
    <row r="35" spans="1:41" ht="16.5" customHeight="1" thickBot="1">
      <c r="A35" s="356"/>
      <c r="B35" s="89" t="s">
        <v>12</v>
      </c>
      <c r="C35" s="350"/>
      <c r="D35" s="110">
        <f aca="true" t="shared" si="2" ref="D35:AN35">D11+D15+D19+D23+D27+D31</f>
        <v>33</v>
      </c>
      <c r="E35" s="223">
        <f t="shared" si="2"/>
        <v>0</v>
      </c>
      <c r="F35" s="229">
        <f t="shared" si="2"/>
        <v>0</v>
      </c>
      <c r="G35" s="224">
        <f t="shared" si="2"/>
        <v>1</v>
      </c>
      <c r="H35" s="224">
        <f t="shared" si="2"/>
        <v>0</v>
      </c>
      <c r="I35" s="225">
        <f t="shared" si="2"/>
        <v>0</v>
      </c>
      <c r="J35" s="223">
        <f t="shared" si="2"/>
        <v>0</v>
      </c>
      <c r="K35" s="226">
        <f t="shared" si="2"/>
        <v>0</v>
      </c>
      <c r="L35" s="223">
        <f t="shared" si="2"/>
        <v>20</v>
      </c>
      <c r="M35" s="224">
        <f t="shared" si="2"/>
        <v>1</v>
      </c>
      <c r="N35" s="224">
        <f t="shared" si="2"/>
        <v>1</v>
      </c>
      <c r="O35" s="224">
        <f t="shared" si="2"/>
        <v>2</v>
      </c>
      <c r="P35" s="224">
        <f t="shared" si="2"/>
        <v>1</v>
      </c>
      <c r="Q35" s="225">
        <f t="shared" si="2"/>
        <v>0</v>
      </c>
      <c r="R35" s="227">
        <f t="shared" si="2"/>
        <v>0</v>
      </c>
      <c r="S35" s="228">
        <f t="shared" si="2"/>
        <v>0</v>
      </c>
      <c r="T35" s="229">
        <f t="shared" si="2"/>
        <v>1</v>
      </c>
      <c r="U35" s="224">
        <f t="shared" si="2"/>
        <v>1</v>
      </c>
      <c r="V35" s="224">
        <f t="shared" si="2"/>
        <v>1</v>
      </c>
      <c r="W35" s="224">
        <f t="shared" si="2"/>
        <v>0</v>
      </c>
      <c r="X35" s="224">
        <f t="shared" si="2"/>
        <v>0</v>
      </c>
      <c r="Y35" s="224">
        <f t="shared" si="2"/>
        <v>0</v>
      </c>
      <c r="Z35" s="224">
        <f t="shared" si="2"/>
        <v>0</v>
      </c>
      <c r="AA35" s="224">
        <f t="shared" si="2"/>
        <v>0</v>
      </c>
      <c r="AB35" s="224">
        <f t="shared" si="2"/>
        <v>1</v>
      </c>
      <c r="AC35" s="224">
        <f t="shared" si="2"/>
        <v>0</v>
      </c>
      <c r="AD35" s="224">
        <f t="shared" si="2"/>
        <v>0</v>
      </c>
      <c r="AE35" s="224">
        <f t="shared" si="2"/>
        <v>0</v>
      </c>
      <c r="AF35" s="224">
        <f t="shared" si="2"/>
        <v>0</v>
      </c>
      <c r="AG35" s="224">
        <f t="shared" si="2"/>
        <v>1</v>
      </c>
      <c r="AH35" s="224">
        <f t="shared" si="2"/>
        <v>1</v>
      </c>
      <c r="AI35" s="224">
        <f t="shared" si="2"/>
        <v>0</v>
      </c>
      <c r="AJ35" s="224">
        <f t="shared" si="2"/>
        <v>0</v>
      </c>
      <c r="AK35" s="224">
        <f t="shared" si="2"/>
        <v>0</v>
      </c>
      <c r="AL35" s="224">
        <f t="shared" si="2"/>
        <v>1</v>
      </c>
      <c r="AM35" s="224">
        <f t="shared" si="2"/>
        <v>0</v>
      </c>
      <c r="AN35" s="226">
        <f t="shared" si="2"/>
        <v>0</v>
      </c>
      <c r="AO35" s="95"/>
    </row>
    <row r="36" spans="1:41" ht="16.5" customHeight="1">
      <c r="A36" s="356"/>
      <c r="B36" s="82" t="s">
        <v>36</v>
      </c>
      <c r="C36" s="350"/>
      <c r="D36" s="111">
        <f aca="true" t="shared" si="3" ref="D36:AN36">D12+D16+D20+D24+D28+D32</f>
        <v>2</v>
      </c>
      <c r="E36" s="216">
        <f t="shared" si="3"/>
        <v>0</v>
      </c>
      <c r="F36" s="222">
        <f t="shared" si="3"/>
        <v>0</v>
      </c>
      <c r="G36" s="217">
        <f t="shared" si="3"/>
        <v>0</v>
      </c>
      <c r="H36" s="217">
        <f t="shared" si="3"/>
        <v>0</v>
      </c>
      <c r="I36" s="218">
        <f t="shared" si="3"/>
        <v>0</v>
      </c>
      <c r="J36" s="216">
        <f t="shared" si="3"/>
        <v>0</v>
      </c>
      <c r="K36" s="219">
        <f t="shared" si="3"/>
        <v>0</v>
      </c>
      <c r="L36" s="216">
        <f t="shared" si="3"/>
        <v>0</v>
      </c>
      <c r="M36" s="217">
        <f t="shared" si="3"/>
        <v>0</v>
      </c>
      <c r="N36" s="217">
        <f t="shared" si="3"/>
        <v>0</v>
      </c>
      <c r="O36" s="217">
        <f t="shared" si="3"/>
        <v>0</v>
      </c>
      <c r="P36" s="217">
        <f t="shared" si="3"/>
        <v>0</v>
      </c>
      <c r="Q36" s="218">
        <f t="shared" si="3"/>
        <v>0</v>
      </c>
      <c r="R36" s="220">
        <f t="shared" si="3"/>
        <v>0</v>
      </c>
      <c r="S36" s="221">
        <f t="shared" si="3"/>
        <v>0</v>
      </c>
      <c r="T36" s="222">
        <f t="shared" si="3"/>
        <v>0</v>
      </c>
      <c r="U36" s="217">
        <f t="shared" si="3"/>
        <v>0</v>
      </c>
      <c r="V36" s="217">
        <f t="shared" si="3"/>
        <v>0</v>
      </c>
      <c r="W36" s="217">
        <f t="shared" si="3"/>
        <v>0</v>
      </c>
      <c r="X36" s="217">
        <f t="shared" si="3"/>
        <v>0</v>
      </c>
      <c r="Y36" s="217">
        <f t="shared" si="3"/>
        <v>0</v>
      </c>
      <c r="Z36" s="217">
        <f t="shared" si="3"/>
        <v>0</v>
      </c>
      <c r="AA36" s="217">
        <f t="shared" si="3"/>
        <v>0</v>
      </c>
      <c r="AB36" s="217">
        <f t="shared" si="3"/>
        <v>0</v>
      </c>
      <c r="AC36" s="217">
        <f t="shared" si="3"/>
        <v>0</v>
      </c>
      <c r="AD36" s="217">
        <f t="shared" si="3"/>
        <v>0</v>
      </c>
      <c r="AE36" s="217">
        <f t="shared" si="3"/>
        <v>0</v>
      </c>
      <c r="AF36" s="217">
        <f t="shared" si="3"/>
        <v>0</v>
      </c>
      <c r="AG36" s="217">
        <f t="shared" si="3"/>
        <v>0</v>
      </c>
      <c r="AH36" s="217">
        <f t="shared" si="3"/>
        <v>0</v>
      </c>
      <c r="AI36" s="217">
        <f t="shared" si="3"/>
        <v>1</v>
      </c>
      <c r="AJ36" s="217">
        <f t="shared" si="3"/>
        <v>0</v>
      </c>
      <c r="AK36" s="217">
        <f t="shared" si="3"/>
        <v>1</v>
      </c>
      <c r="AL36" s="217"/>
      <c r="AM36" s="217">
        <f t="shared" si="3"/>
        <v>0</v>
      </c>
      <c r="AN36" s="219">
        <f t="shared" si="3"/>
        <v>0</v>
      </c>
      <c r="AO36" s="88"/>
    </row>
    <row r="37" spans="1:41" ht="16.5" customHeight="1" thickBot="1">
      <c r="A37" s="357"/>
      <c r="B37" s="80" t="s">
        <v>12</v>
      </c>
      <c r="C37" s="351"/>
      <c r="D37" s="112">
        <f aca="true" t="shared" si="4" ref="D37:AN37">D13+D17+D21+D25+D29+D33</f>
        <v>1</v>
      </c>
      <c r="E37" s="230">
        <f t="shared" si="4"/>
        <v>0</v>
      </c>
      <c r="F37" s="236">
        <f t="shared" si="4"/>
        <v>0</v>
      </c>
      <c r="G37" s="231">
        <f t="shared" si="4"/>
        <v>0</v>
      </c>
      <c r="H37" s="231">
        <f t="shared" si="4"/>
        <v>0</v>
      </c>
      <c r="I37" s="232">
        <f t="shared" si="4"/>
        <v>0</v>
      </c>
      <c r="J37" s="230">
        <f t="shared" si="4"/>
        <v>0</v>
      </c>
      <c r="K37" s="233">
        <f t="shared" si="4"/>
        <v>0</v>
      </c>
      <c r="L37" s="230">
        <f t="shared" si="4"/>
        <v>0</v>
      </c>
      <c r="M37" s="231">
        <f t="shared" si="4"/>
        <v>0</v>
      </c>
      <c r="N37" s="231">
        <f t="shared" si="4"/>
        <v>0</v>
      </c>
      <c r="O37" s="231">
        <f t="shared" si="4"/>
        <v>0</v>
      </c>
      <c r="P37" s="231">
        <f t="shared" si="4"/>
        <v>0</v>
      </c>
      <c r="Q37" s="232">
        <f t="shared" si="4"/>
        <v>0</v>
      </c>
      <c r="R37" s="234">
        <f t="shared" si="4"/>
        <v>0</v>
      </c>
      <c r="S37" s="235">
        <f t="shared" si="4"/>
        <v>0</v>
      </c>
      <c r="T37" s="236">
        <f t="shared" si="4"/>
        <v>0</v>
      </c>
      <c r="U37" s="231">
        <f t="shared" si="4"/>
        <v>0</v>
      </c>
      <c r="V37" s="231">
        <f t="shared" si="4"/>
        <v>0</v>
      </c>
      <c r="W37" s="231">
        <f t="shared" si="4"/>
        <v>0</v>
      </c>
      <c r="X37" s="231">
        <f t="shared" si="4"/>
        <v>0</v>
      </c>
      <c r="Y37" s="231">
        <f t="shared" si="4"/>
        <v>0</v>
      </c>
      <c r="Z37" s="231">
        <f t="shared" si="4"/>
        <v>0</v>
      </c>
      <c r="AA37" s="231">
        <f t="shared" si="4"/>
        <v>0</v>
      </c>
      <c r="AB37" s="231">
        <f t="shared" si="4"/>
        <v>0</v>
      </c>
      <c r="AC37" s="231">
        <f t="shared" si="4"/>
        <v>0</v>
      </c>
      <c r="AD37" s="231">
        <f t="shared" si="4"/>
        <v>0</v>
      </c>
      <c r="AE37" s="231">
        <f t="shared" si="4"/>
        <v>0</v>
      </c>
      <c r="AF37" s="231">
        <f t="shared" si="4"/>
        <v>0</v>
      </c>
      <c r="AG37" s="231">
        <f t="shared" si="4"/>
        <v>0</v>
      </c>
      <c r="AH37" s="231">
        <f t="shared" si="4"/>
        <v>0</v>
      </c>
      <c r="AI37" s="231">
        <f t="shared" si="4"/>
        <v>0</v>
      </c>
      <c r="AJ37" s="231">
        <f t="shared" si="4"/>
        <v>0</v>
      </c>
      <c r="AK37" s="231">
        <f t="shared" si="4"/>
        <v>1</v>
      </c>
      <c r="AL37" s="231"/>
      <c r="AM37" s="231">
        <f t="shared" si="4"/>
        <v>0</v>
      </c>
      <c r="AN37" s="233">
        <f t="shared" si="4"/>
        <v>0</v>
      </c>
      <c r="AO37" s="101"/>
    </row>
    <row r="38" spans="1:41" ht="14.25" customHeight="1">
      <c r="A38" s="109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</row>
    <row r="39" spans="2:38" ht="18" customHeight="1"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Z39" s="382" t="s">
        <v>177</v>
      </c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</row>
    <row r="40" spans="26:38" s="36" customFormat="1" ht="15.75">
      <c r="Z40" s="329" t="s">
        <v>186</v>
      </c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</row>
    <row r="41" spans="2:8" ht="16.5" customHeight="1">
      <c r="B41" s="329" t="s">
        <v>17</v>
      </c>
      <c r="C41" s="329"/>
      <c r="D41" s="329"/>
      <c r="E41" s="329"/>
      <c r="F41" s="329"/>
      <c r="G41" s="329"/>
      <c r="H41" s="329"/>
    </row>
    <row r="45" spans="2:38" ht="21" customHeight="1">
      <c r="B45" s="348" t="s">
        <v>178</v>
      </c>
      <c r="C45" s="348"/>
      <c r="D45" s="348"/>
      <c r="E45" s="348"/>
      <c r="F45" s="348"/>
      <c r="G45" s="348"/>
      <c r="H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</row>
    <row r="46" spans="2:8" ht="21" customHeight="1">
      <c r="B46" s="347"/>
      <c r="C46" s="347"/>
      <c r="D46" s="347"/>
      <c r="E46" s="347"/>
      <c r="F46" s="347"/>
      <c r="G46" s="347"/>
      <c r="H46" s="347"/>
    </row>
  </sheetData>
  <sheetProtection/>
  <mergeCells count="62">
    <mergeCell ref="C18:C21"/>
    <mergeCell ref="AK5:AK7"/>
    <mergeCell ref="Z5:Z7"/>
    <mergeCell ref="AM5:AM7"/>
    <mergeCell ref="AH5:AH7"/>
    <mergeCell ref="AI5:AI7"/>
    <mergeCell ref="C5:C7"/>
    <mergeCell ref="D5:D7"/>
    <mergeCell ref="C14:C17"/>
    <mergeCell ref="A10:A13"/>
    <mergeCell ref="A5:B7"/>
    <mergeCell ref="AN5:AN7"/>
    <mergeCell ref="AE5:AE7"/>
    <mergeCell ref="AF5:AF7"/>
    <mergeCell ref="I6:I7"/>
    <mergeCell ref="A18:A21"/>
    <mergeCell ref="G6:G7"/>
    <mergeCell ref="A9:AO9"/>
    <mergeCell ref="AO5:AO7"/>
    <mergeCell ref="AC5:AC7"/>
    <mergeCell ref="Y5:Y7"/>
    <mergeCell ref="F6:F7"/>
    <mergeCell ref="A14:A17"/>
    <mergeCell ref="C10:C13"/>
    <mergeCell ref="E6:E7"/>
    <mergeCell ref="Z39:AL39"/>
    <mergeCell ref="Z40:AL40"/>
    <mergeCell ref="AJ5:AJ7"/>
    <mergeCell ref="AG5:AG7"/>
    <mergeCell ref="AL5:AL7"/>
    <mergeCell ref="AB5:AB7"/>
    <mergeCell ref="AA5:AA7"/>
    <mergeCell ref="B39:S39"/>
    <mergeCell ref="R6:R7"/>
    <mergeCell ref="S6:S7"/>
    <mergeCell ref="J5:S5"/>
    <mergeCell ref="T5:T7"/>
    <mergeCell ref="H6:H7"/>
    <mergeCell ref="E5:I5"/>
    <mergeCell ref="L6:Q6"/>
    <mergeCell ref="A8:B8"/>
    <mergeCell ref="J6:K6"/>
    <mergeCell ref="A34:A37"/>
    <mergeCell ref="C22:C25"/>
    <mergeCell ref="AD5:AD7"/>
    <mergeCell ref="U5:U7"/>
    <mergeCell ref="W5:W7"/>
    <mergeCell ref="X5:X7"/>
    <mergeCell ref="C34:C37"/>
    <mergeCell ref="A22:A25"/>
    <mergeCell ref="A26:A29"/>
    <mergeCell ref="A30:A33"/>
    <mergeCell ref="B1:AL1"/>
    <mergeCell ref="B2:AL2"/>
    <mergeCell ref="B3:AL3"/>
    <mergeCell ref="B41:H41"/>
    <mergeCell ref="B46:H46"/>
    <mergeCell ref="B45:H45"/>
    <mergeCell ref="Z45:AL45"/>
    <mergeCell ref="C26:C29"/>
    <mergeCell ref="C30:C33"/>
    <mergeCell ref="V5:V7"/>
  </mergeCells>
  <printOptions/>
  <pageMargins left="0.4724409448818898" right="0" top="0.1968503937007874" bottom="0.11811023622047245" header="0" footer="0"/>
  <pageSetup horizontalDpi="300" verticalDpi="3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zoomScalePageLayoutView="0" workbookViewId="0" topLeftCell="A1">
      <selection activeCell="I15" sqref="I15"/>
    </sheetView>
  </sheetViews>
  <sheetFormatPr defaultColWidth="8.796875" defaultRowHeight="15"/>
  <cols>
    <col min="1" max="1" width="20.8984375" style="21" customWidth="1"/>
    <col min="2" max="2" width="8.3984375" style="21" customWidth="1"/>
    <col min="3" max="3" width="7.09765625" style="21" customWidth="1"/>
    <col min="4" max="4" width="5.8984375" style="21" customWidth="1"/>
    <col min="5" max="5" width="5.09765625" style="21" customWidth="1"/>
    <col min="6" max="6" width="6.09765625" style="21" customWidth="1"/>
    <col min="7" max="12" width="5.09765625" style="21" customWidth="1"/>
    <col min="13" max="13" width="6" style="21" customWidth="1"/>
    <col min="14" max="14" width="4.59765625" style="21" customWidth="1"/>
    <col min="15" max="15" width="5" style="21" customWidth="1"/>
    <col min="16" max="16" width="6" style="21" customWidth="1"/>
    <col min="17" max="17" width="15.59765625" style="21" customWidth="1"/>
    <col min="18" max="16384" width="9" style="21" customWidth="1"/>
  </cols>
  <sheetData>
    <row r="1" spans="2:17" ht="20.25">
      <c r="B1" s="409" t="s">
        <v>173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19"/>
      <c r="Q1" s="19" t="s">
        <v>163</v>
      </c>
    </row>
    <row r="2" spans="2:17" ht="18.75">
      <c r="B2" s="410" t="s">
        <v>188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19"/>
      <c r="P2" s="19"/>
      <c r="Q2" s="19"/>
    </row>
    <row r="3" spans="15:17" ht="16.5" thickBot="1">
      <c r="O3" s="20"/>
      <c r="P3" s="20"/>
      <c r="Q3" s="20"/>
    </row>
    <row r="4" spans="1:17" s="35" customFormat="1" ht="17.25" customHeight="1" thickBot="1">
      <c r="A4" s="420"/>
      <c r="B4" s="421"/>
      <c r="C4" s="355" t="s">
        <v>37</v>
      </c>
      <c r="D4" s="413" t="s">
        <v>38</v>
      </c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349" t="s">
        <v>39</v>
      </c>
    </row>
    <row r="5" spans="1:17" s="22" customFormat="1" ht="52.5" customHeight="1" thickBot="1">
      <c r="A5" s="422"/>
      <c r="B5" s="423"/>
      <c r="C5" s="414"/>
      <c r="D5" s="53" t="s">
        <v>7</v>
      </c>
      <c r="E5" s="48" t="s">
        <v>6</v>
      </c>
      <c r="F5" s="48" t="s">
        <v>75</v>
      </c>
      <c r="G5" s="48" t="s">
        <v>76</v>
      </c>
      <c r="H5" s="48" t="s">
        <v>77</v>
      </c>
      <c r="I5" s="48" t="s">
        <v>80</v>
      </c>
      <c r="J5" s="48" t="s">
        <v>81</v>
      </c>
      <c r="K5" s="49" t="s">
        <v>82</v>
      </c>
      <c r="L5" s="48" t="s">
        <v>78</v>
      </c>
      <c r="M5" s="48" t="s">
        <v>79</v>
      </c>
      <c r="N5" s="48" t="s">
        <v>72</v>
      </c>
      <c r="O5" s="14" t="s">
        <v>8</v>
      </c>
      <c r="P5" s="50" t="s">
        <v>9</v>
      </c>
      <c r="Q5" s="351"/>
    </row>
    <row r="6" spans="1:17" s="22" customFormat="1" ht="13.5" thickBot="1">
      <c r="A6" s="411">
        <v>1</v>
      </c>
      <c r="B6" s="412"/>
      <c r="C6" s="54">
        <v>2</v>
      </c>
      <c r="D6" s="52">
        <v>3</v>
      </c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7">
        <v>15</v>
      </c>
      <c r="Q6" s="51">
        <v>16</v>
      </c>
    </row>
    <row r="7" spans="1:17" s="22" customFormat="1" ht="18" customHeight="1" thickBot="1">
      <c r="A7" s="384" t="s">
        <v>40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424"/>
    </row>
    <row r="8" spans="1:17" s="22" customFormat="1" ht="20.25" customHeight="1">
      <c r="A8" s="418" t="s">
        <v>74</v>
      </c>
      <c r="B8" s="55" t="s">
        <v>41</v>
      </c>
      <c r="C8" s="55">
        <v>13</v>
      </c>
      <c r="D8" s="59"/>
      <c r="E8" s="60">
        <v>2</v>
      </c>
      <c r="F8" s="60"/>
      <c r="G8" s="61"/>
      <c r="H8" s="61"/>
      <c r="I8" s="61">
        <v>11</v>
      </c>
      <c r="J8" s="61"/>
      <c r="K8" s="61"/>
      <c r="L8" s="61"/>
      <c r="M8" s="61"/>
      <c r="N8" s="61"/>
      <c r="O8" s="60"/>
      <c r="P8" s="62"/>
      <c r="Q8" s="27"/>
    </row>
    <row r="9" spans="1:17" s="22" customFormat="1" ht="20.25" customHeight="1" thickBot="1">
      <c r="A9" s="417"/>
      <c r="B9" s="56" t="s">
        <v>12</v>
      </c>
      <c r="C9" s="56">
        <v>10</v>
      </c>
      <c r="D9" s="63"/>
      <c r="E9" s="64">
        <v>1</v>
      </c>
      <c r="F9" s="64"/>
      <c r="G9" s="15"/>
      <c r="H9" s="15"/>
      <c r="I9" s="15">
        <v>9</v>
      </c>
      <c r="J9" s="15"/>
      <c r="K9" s="15"/>
      <c r="L9" s="15"/>
      <c r="M9" s="15"/>
      <c r="N9" s="15"/>
      <c r="O9" s="64"/>
      <c r="P9" s="65"/>
      <c r="Q9" s="16"/>
    </row>
    <row r="10" spans="1:17" s="35" customFormat="1" ht="20.25" customHeight="1">
      <c r="A10" s="418" t="s">
        <v>42</v>
      </c>
      <c r="B10" s="55" t="s">
        <v>41</v>
      </c>
      <c r="C10" s="325">
        <f>SUM(E10:P10)</f>
        <v>13</v>
      </c>
      <c r="D10" s="327"/>
      <c r="E10" s="304">
        <v>2</v>
      </c>
      <c r="F10" s="60"/>
      <c r="G10" s="60"/>
      <c r="H10" s="60"/>
      <c r="I10" s="60">
        <v>11</v>
      </c>
      <c r="J10" s="60"/>
      <c r="K10" s="60"/>
      <c r="L10" s="60"/>
      <c r="M10" s="60"/>
      <c r="N10" s="60"/>
      <c r="O10" s="60"/>
      <c r="P10" s="62"/>
      <c r="Q10" s="27"/>
    </row>
    <row r="11" spans="1:17" s="35" customFormat="1" ht="20.25" customHeight="1" thickBot="1">
      <c r="A11" s="419"/>
      <c r="B11" s="57" t="s">
        <v>12</v>
      </c>
      <c r="C11" s="326">
        <f>SUM(E11:P11)</f>
        <v>10</v>
      </c>
      <c r="D11" s="327"/>
      <c r="E11" s="305">
        <v>1</v>
      </c>
      <c r="F11" s="79"/>
      <c r="G11" s="79"/>
      <c r="H11" s="79"/>
      <c r="I11" s="79">
        <v>9</v>
      </c>
      <c r="J11" s="79"/>
      <c r="K11" s="79"/>
      <c r="L11" s="79"/>
      <c r="M11" s="79"/>
      <c r="N11" s="79"/>
      <c r="O11" s="79"/>
      <c r="P11" s="306"/>
      <c r="Q11" s="318"/>
    </row>
    <row r="12" spans="1:17" s="35" customFormat="1" ht="20.25" customHeight="1">
      <c r="A12" s="415" t="s">
        <v>43</v>
      </c>
      <c r="B12" s="58" t="s">
        <v>41</v>
      </c>
      <c r="C12" s="58"/>
      <c r="D12" s="302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  <c r="Q12" s="319"/>
    </row>
    <row r="13" spans="1:17" s="35" customFormat="1" ht="20.25" customHeight="1" thickBot="1">
      <c r="A13" s="417"/>
      <c r="B13" s="56" t="s">
        <v>12</v>
      </c>
      <c r="C13" s="56"/>
      <c r="D13" s="320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16"/>
    </row>
    <row r="14" spans="1:17" s="35" customFormat="1" ht="20.25" customHeight="1">
      <c r="A14" s="418" t="s">
        <v>83</v>
      </c>
      <c r="B14" s="55" t="s">
        <v>41</v>
      </c>
      <c r="C14" s="55">
        <f aca="true" t="shared" si="0" ref="C14:C19">SUM(D14:P14)</f>
        <v>0</v>
      </c>
      <c r="D14" s="304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2"/>
      <c r="Q14" s="27"/>
    </row>
    <row r="15" spans="1:17" s="35" customFormat="1" ht="20.25" customHeight="1" thickBot="1">
      <c r="A15" s="416"/>
      <c r="B15" s="57" t="s">
        <v>12</v>
      </c>
      <c r="C15" s="57">
        <f t="shared" si="0"/>
        <v>0</v>
      </c>
      <c r="D15" s="305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306"/>
      <c r="Q15" s="318"/>
    </row>
    <row r="16" spans="1:17" s="35" customFormat="1" ht="20.25" customHeight="1">
      <c r="A16" s="415" t="s">
        <v>84</v>
      </c>
      <c r="B16" s="58" t="s">
        <v>41</v>
      </c>
      <c r="C16" s="58">
        <v>0</v>
      </c>
      <c r="D16" s="302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10"/>
      <c r="Q16" s="319"/>
    </row>
    <row r="17" spans="1:17" s="35" customFormat="1" ht="20.25" customHeight="1" thickBot="1">
      <c r="A17" s="416"/>
      <c r="B17" s="57" t="s">
        <v>12</v>
      </c>
      <c r="C17" s="57">
        <v>0</v>
      </c>
      <c r="D17" s="305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306"/>
      <c r="Q17" s="318"/>
    </row>
    <row r="18" spans="1:17" s="35" customFormat="1" ht="20.25" customHeight="1">
      <c r="A18" s="425" t="s">
        <v>85</v>
      </c>
      <c r="B18" s="58" t="s">
        <v>41</v>
      </c>
      <c r="C18" s="55">
        <f t="shared" si="0"/>
        <v>2</v>
      </c>
      <c r="D18" s="304"/>
      <c r="E18" s="60">
        <v>1</v>
      </c>
      <c r="F18" s="60"/>
      <c r="G18" s="60"/>
      <c r="H18" s="60"/>
      <c r="I18" s="60">
        <v>1</v>
      </c>
      <c r="J18" s="60"/>
      <c r="K18" s="60"/>
      <c r="L18" s="60"/>
      <c r="M18" s="60"/>
      <c r="N18" s="60"/>
      <c r="O18" s="60"/>
      <c r="P18" s="62"/>
      <c r="Q18" s="27"/>
    </row>
    <row r="19" spans="1:17" ht="20.25" customHeight="1" thickBot="1">
      <c r="A19" s="426"/>
      <c r="B19" s="57" t="s">
        <v>12</v>
      </c>
      <c r="C19" s="57">
        <f t="shared" si="0"/>
        <v>1</v>
      </c>
      <c r="D19" s="305"/>
      <c r="E19" s="79"/>
      <c r="F19" s="79"/>
      <c r="G19" s="79"/>
      <c r="H19" s="79"/>
      <c r="I19" s="79">
        <v>1</v>
      </c>
      <c r="J19" s="79"/>
      <c r="K19" s="79"/>
      <c r="L19" s="79"/>
      <c r="M19" s="79"/>
      <c r="N19" s="79"/>
      <c r="O19" s="79"/>
      <c r="P19" s="306"/>
      <c r="Q19" s="318"/>
    </row>
    <row r="20" spans="1:2" ht="9" customHeight="1">
      <c r="A20" s="69"/>
      <c r="B20" s="67"/>
    </row>
    <row r="21" spans="1:18" ht="16.5" customHeight="1">
      <c r="A21" s="362"/>
      <c r="B21" s="362"/>
      <c r="C21" s="362"/>
      <c r="D21" s="362"/>
      <c r="E21" s="362"/>
      <c r="F21" s="362"/>
      <c r="G21" s="362"/>
      <c r="H21" s="362"/>
      <c r="I21" s="42"/>
      <c r="J21" s="382" t="s">
        <v>179</v>
      </c>
      <c r="K21" s="382"/>
      <c r="L21" s="382"/>
      <c r="M21" s="382"/>
      <c r="N21" s="382"/>
      <c r="O21" s="382"/>
      <c r="P21" s="382"/>
      <c r="Q21" s="35"/>
      <c r="R21" s="35"/>
    </row>
    <row r="22" spans="9:18" ht="15.75">
      <c r="I22" s="19"/>
      <c r="J22" s="329" t="s">
        <v>186</v>
      </c>
      <c r="K22" s="329"/>
      <c r="L22" s="329"/>
      <c r="M22" s="329"/>
      <c r="N22" s="329"/>
      <c r="O22" s="329"/>
      <c r="P22" s="329"/>
      <c r="Q22" s="35"/>
      <c r="R22" s="35"/>
    </row>
    <row r="23" spans="1:9" s="19" customFormat="1" ht="16.5" customHeight="1">
      <c r="A23" s="329" t="s">
        <v>17</v>
      </c>
      <c r="B23" s="329"/>
      <c r="C23" s="329"/>
      <c r="D23" s="21"/>
      <c r="E23" s="21"/>
      <c r="F23" s="21"/>
      <c r="G23" s="21"/>
      <c r="H23" s="21"/>
      <c r="I23" s="35"/>
    </row>
    <row r="24" ht="15.75">
      <c r="I24" s="35"/>
    </row>
    <row r="27" spans="1:3" ht="15.75">
      <c r="A27" s="328" t="s">
        <v>178</v>
      </c>
      <c r="B27" s="328"/>
      <c r="C27" s="328"/>
    </row>
  </sheetData>
  <sheetProtection/>
  <mergeCells count="19">
    <mergeCell ref="A8:A9"/>
    <mergeCell ref="A10:A11"/>
    <mergeCell ref="A4:B5"/>
    <mergeCell ref="Q4:Q5"/>
    <mergeCell ref="A7:Q7"/>
    <mergeCell ref="J22:P22"/>
    <mergeCell ref="A21:H21"/>
    <mergeCell ref="A18:A19"/>
    <mergeCell ref="A14:A15"/>
    <mergeCell ref="A23:C23"/>
    <mergeCell ref="A27:C27"/>
    <mergeCell ref="J21:P21"/>
    <mergeCell ref="B1:N1"/>
    <mergeCell ref="B2:N2"/>
    <mergeCell ref="A6:B6"/>
    <mergeCell ref="D4:P4"/>
    <mergeCell ref="C4:C5"/>
    <mergeCell ref="A16:A17"/>
    <mergeCell ref="A12:A13"/>
  </mergeCells>
  <printOptions/>
  <pageMargins left="0.7874015748031497" right="0.6299212598425197" top="0.31496062992125984" bottom="0.35433070866141736" header="0.1968503937007874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"/>
  <sheetViews>
    <sheetView zoomScalePageLayoutView="0" workbookViewId="0" topLeftCell="A1">
      <selection activeCell="C3" sqref="C3:G3"/>
    </sheetView>
  </sheetViews>
  <sheetFormatPr defaultColWidth="8.796875" defaultRowHeight="15"/>
  <cols>
    <col min="1" max="1" width="17.59765625" style="17" customWidth="1"/>
    <col min="2" max="2" width="11.09765625" style="21" customWidth="1"/>
    <col min="3" max="3" width="13.09765625" style="21" customWidth="1"/>
    <col min="4" max="5" width="13.59765625" style="21" customWidth="1"/>
    <col min="6" max="6" width="11.5" style="21" customWidth="1"/>
    <col min="7" max="7" width="15.59765625" style="21" customWidth="1"/>
    <col min="8" max="8" width="14.09765625" style="21" customWidth="1"/>
    <col min="9" max="9" width="16" style="21" customWidth="1"/>
    <col min="10" max="16384" width="9" style="21" customWidth="1"/>
  </cols>
  <sheetData>
    <row r="1" ht="15.75">
      <c r="I1" s="66" t="s">
        <v>164</v>
      </c>
    </row>
    <row r="2" spans="2:8" ht="20.25">
      <c r="B2" s="409" t="s">
        <v>174</v>
      </c>
      <c r="C2" s="409"/>
      <c r="D2" s="409"/>
      <c r="E2" s="409"/>
      <c r="F2" s="409"/>
      <c r="G2" s="409"/>
      <c r="H2" s="409"/>
    </row>
    <row r="3" spans="3:8" ht="15.75">
      <c r="C3" s="329" t="s">
        <v>189</v>
      </c>
      <c r="D3" s="329"/>
      <c r="E3" s="329"/>
      <c r="F3" s="329"/>
      <c r="G3" s="329"/>
      <c r="H3" s="19"/>
    </row>
    <row r="4" ht="16.5" thickBot="1"/>
    <row r="5" spans="1:9" ht="55.5" customHeight="1">
      <c r="A5" s="429" t="s">
        <v>73</v>
      </c>
      <c r="B5" s="427" t="s">
        <v>44</v>
      </c>
      <c r="C5" s="427" t="s">
        <v>45</v>
      </c>
      <c r="D5" s="427" t="s">
        <v>46</v>
      </c>
      <c r="E5" s="427" t="s">
        <v>47</v>
      </c>
      <c r="F5" s="427" t="s">
        <v>48</v>
      </c>
      <c r="G5" s="427" t="s">
        <v>49</v>
      </c>
      <c r="H5" s="427" t="s">
        <v>89</v>
      </c>
      <c r="I5" s="431" t="s">
        <v>86</v>
      </c>
    </row>
    <row r="6" spans="1:9" ht="16.5" thickBot="1">
      <c r="A6" s="430"/>
      <c r="B6" s="428"/>
      <c r="C6" s="428"/>
      <c r="D6" s="428"/>
      <c r="E6" s="428"/>
      <c r="F6" s="428"/>
      <c r="G6" s="428"/>
      <c r="H6" s="428"/>
      <c r="I6" s="432"/>
    </row>
    <row r="7" spans="1:9" ht="16.5" thickBot="1">
      <c r="A7" s="1">
        <v>1</v>
      </c>
      <c r="B7" s="3">
        <v>2</v>
      </c>
      <c r="C7" s="2">
        <v>3</v>
      </c>
      <c r="D7" s="3">
        <v>4</v>
      </c>
      <c r="E7" s="2">
        <v>5</v>
      </c>
      <c r="F7" s="3">
        <v>6</v>
      </c>
      <c r="G7" s="2">
        <v>7</v>
      </c>
      <c r="H7" s="3">
        <v>8</v>
      </c>
      <c r="I7" s="43">
        <v>9</v>
      </c>
    </row>
    <row r="8" spans="1:9" ht="19.5" customHeight="1" thickBot="1">
      <c r="A8" s="330" t="s">
        <v>40</v>
      </c>
      <c r="B8" s="331"/>
      <c r="C8" s="331"/>
      <c r="D8" s="331"/>
      <c r="E8" s="331"/>
      <c r="F8" s="331"/>
      <c r="G8" s="331"/>
      <c r="H8" s="331"/>
      <c r="I8" s="333"/>
    </row>
    <row r="9" spans="1:9" ht="20.25" customHeight="1">
      <c r="A9" s="75" t="s">
        <v>154</v>
      </c>
      <c r="B9" s="33"/>
      <c r="C9" s="33"/>
      <c r="D9" s="33"/>
      <c r="E9" s="33"/>
      <c r="F9" s="33"/>
      <c r="G9" s="33"/>
      <c r="H9" s="33"/>
      <c r="I9" s="32"/>
    </row>
    <row r="10" spans="1:9" ht="20.25" customHeight="1">
      <c r="A10" s="30" t="s">
        <v>14</v>
      </c>
      <c r="B10" s="321"/>
      <c r="C10" s="321"/>
      <c r="D10" s="321"/>
      <c r="E10" s="321"/>
      <c r="F10" s="321"/>
      <c r="G10" s="321"/>
      <c r="H10" s="321"/>
      <c r="I10" s="322"/>
    </row>
    <row r="11" spans="1:9" ht="20.25" customHeight="1">
      <c r="A11" s="76" t="s">
        <v>16</v>
      </c>
      <c r="B11" s="321"/>
      <c r="C11" s="321"/>
      <c r="D11" s="321"/>
      <c r="E11" s="321"/>
      <c r="F11" s="321"/>
      <c r="G11" s="321"/>
      <c r="H11" s="321"/>
      <c r="I11" s="322"/>
    </row>
    <row r="12" spans="1:9" ht="20.25" customHeight="1">
      <c r="A12" s="76" t="s">
        <v>22</v>
      </c>
      <c r="B12" s="321">
        <v>1</v>
      </c>
      <c r="C12" s="321">
        <v>1</v>
      </c>
      <c r="D12" s="321"/>
      <c r="E12" s="321">
        <v>1</v>
      </c>
      <c r="F12" s="321">
        <v>1</v>
      </c>
      <c r="G12" s="321"/>
      <c r="H12" s="321"/>
      <c r="I12" s="322"/>
    </row>
    <row r="13" spans="1:9" ht="20.25" customHeight="1">
      <c r="A13" s="76" t="s">
        <v>1</v>
      </c>
      <c r="B13" s="321"/>
      <c r="C13" s="321"/>
      <c r="D13" s="321"/>
      <c r="E13" s="321"/>
      <c r="F13" s="321"/>
      <c r="G13" s="321"/>
      <c r="H13" s="321"/>
      <c r="I13" s="322"/>
    </row>
    <row r="14" spans="1:9" ht="20.25" customHeight="1">
      <c r="A14" s="76" t="s">
        <v>2</v>
      </c>
      <c r="B14" s="321"/>
      <c r="C14" s="321"/>
      <c r="D14" s="321"/>
      <c r="E14" s="321"/>
      <c r="F14" s="321"/>
      <c r="G14" s="321"/>
      <c r="H14" s="321"/>
      <c r="I14" s="322"/>
    </row>
    <row r="15" spans="1:9" ht="20.25" customHeight="1">
      <c r="A15" s="76" t="s">
        <v>87</v>
      </c>
      <c r="B15" s="321"/>
      <c r="C15" s="321"/>
      <c r="D15" s="321"/>
      <c r="E15" s="321"/>
      <c r="F15" s="321"/>
      <c r="G15" s="321"/>
      <c r="H15" s="321"/>
      <c r="I15" s="322"/>
    </row>
    <row r="16" spans="1:9" ht="20.25" customHeight="1" thickBot="1">
      <c r="A16" s="77" t="s">
        <v>88</v>
      </c>
      <c r="B16" s="64"/>
      <c r="C16" s="64"/>
      <c r="D16" s="64"/>
      <c r="E16" s="64"/>
      <c r="F16" s="64"/>
      <c r="G16" s="64"/>
      <c r="H16" s="64"/>
      <c r="I16" s="323"/>
    </row>
    <row r="17" spans="1:9" ht="20.25" customHeight="1" thickBot="1">
      <c r="A17" s="71" t="s">
        <v>23</v>
      </c>
      <c r="B17" s="72"/>
      <c r="C17" s="72"/>
      <c r="D17" s="72"/>
      <c r="E17" s="72"/>
      <c r="F17" s="72"/>
      <c r="G17" s="72"/>
      <c r="H17" s="72"/>
      <c r="I17" s="73"/>
    </row>
    <row r="19" spans="1:12" ht="6.75" customHeight="1">
      <c r="A19" s="362"/>
      <c r="B19" s="362"/>
      <c r="C19" s="362"/>
      <c r="D19" s="362"/>
      <c r="E19" s="362"/>
      <c r="I19" s="74"/>
      <c r="J19" s="74"/>
      <c r="K19" s="74"/>
      <c r="L19" s="74"/>
    </row>
    <row r="20" spans="1:12" ht="15.75">
      <c r="A20" s="21"/>
      <c r="F20" s="382" t="s">
        <v>181</v>
      </c>
      <c r="G20" s="382"/>
      <c r="H20" s="382"/>
      <c r="I20" s="19"/>
      <c r="J20" s="19"/>
      <c r="K20" s="19"/>
      <c r="L20" s="19"/>
    </row>
    <row r="21" spans="1:17" ht="16.5" customHeight="1">
      <c r="A21" s="329" t="s">
        <v>17</v>
      </c>
      <c r="B21" s="329"/>
      <c r="C21" s="329"/>
      <c r="F21" s="329" t="s">
        <v>186</v>
      </c>
      <c r="G21" s="329"/>
      <c r="H21" s="329"/>
      <c r="J21" s="35"/>
      <c r="K21" s="19"/>
      <c r="L21" s="19"/>
      <c r="M21" s="19"/>
      <c r="N21" s="19"/>
      <c r="O21" s="19"/>
      <c r="P21" s="19"/>
      <c r="Q21" s="19"/>
    </row>
    <row r="26" spans="1:3" ht="15.75">
      <c r="A26" s="328" t="s">
        <v>178</v>
      </c>
      <c r="B26" s="328"/>
      <c r="C26" s="328"/>
    </row>
  </sheetData>
  <sheetProtection/>
  <mergeCells count="17">
    <mergeCell ref="E5:E6"/>
    <mergeCell ref="A8:I8"/>
    <mergeCell ref="A5:A6"/>
    <mergeCell ref="F5:F6"/>
    <mergeCell ref="G5:G6"/>
    <mergeCell ref="H5:H6"/>
    <mergeCell ref="I5:I6"/>
    <mergeCell ref="A21:C21"/>
    <mergeCell ref="A26:C26"/>
    <mergeCell ref="B2:H2"/>
    <mergeCell ref="A19:E19"/>
    <mergeCell ref="F20:H20"/>
    <mergeCell ref="F21:H21"/>
    <mergeCell ref="C3:G3"/>
    <mergeCell ref="B5:B6"/>
    <mergeCell ref="C5:C6"/>
    <mergeCell ref="D5:D6"/>
  </mergeCells>
  <printOptions/>
  <pageMargins left="0.5" right="0.3" top="0.47" bottom="0.56" header="0.35" footer="0.3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zoomScalePageLayoutView="0" workbookViewId="0" topLeftCell="A1">
      <selection activeCell="B8" sqref="B8"/>
    </sheetView>
  </sheetViews>
  <sheetFormatPr defaultColWidth="8.796875" defaultRowHeight="15"/>
  <cols>
    <col min="1" max="1" width="5.09765625" style="21" customWidth="1"/>
    <col min="2" max="2" width="20" style="21" customWidth="1"/>
    <col min="3" max="3" width="12.09765625" style="21" customWidth="1"/>
    <col min="4" max="4" width="10.5" style="21" customWidth="1"/>
    <col min="5" max="6" width="17" style="21" customWidth="1"/>
    <col min="7" max="7" width="13" style="21" customWidth="1"/>
    <col min="8" max="8" width="10.19921875" style="21" customWidth="1"/>
    <col min="9" max="10" width="12.59765625" style="21" customWidth="1"/>
    <col min="11" max="11" width="13.59765625" style="21" customWidth="1"/>
    <col min="12" max="16384" width="9" style="21" customWidth="1"/>
  </cols>
  <sheetData>
    <row r="1" ht="15.75">
      <c r="K1" s="19" t="s">
        <v>165</v>
      </c>
    </row>
    <row r="2" spans="1:11" ht="21.75" customHeight="1">
      <c r="A2" s="337" t="s">
        <v>50</v>
      </c>
      <c r="B2" s="337"/>
      <c r="C2" s="337"/>
      <c r="D2" s="337"/>
      <c r="E2" s="337"/>
      <c r="F2" s="337"/>
      <c r="G2" s="337"/>
      <c r="H2" s="337"/>
      <c r="I2" s="337"/>
      <c r="J2" s="337"/>
      <c r="K2" s="19"/>
    </row>
    <row r="3" spans="1:11" ht="16.5" customHeight="1">
      <c r="A3" s="329" t="s">
        <v>189</v>
      </c>
      <c r="B3" s="329"/>
      <c r="C3" s="329"/>
      <c r="D3" s="329"/>
      <c r="E3" s="329"/>
      <c r="F3" s="329"/>
      <c r="G3" s="329"/>
      <c r="H3" s="329"/>
      <c r="I3" s="329"/>
      <c r="J3" s="329"/>
      <c r="K3" s="19"/>
    </row>
    <row r="4" ht="16.5" thickBot="1"/>
    <row r="5" spans="1:11" ht="22.5" customHeight="1">
      <c r="A5" s="437" t="s">
        <v>0</v>
      </c>
      <c r="B5" s="439" t="s">
        <v>90</v>
      </c>
      <c r="C5" s="440" t="s">
        <v>91</v>
      </c>
      <c r="D5" s="434" t="s">
        <v>92</v>
      </c>
      <c r="E5" s="434" t="s">
        <v>93</v>
      </c>
      <c r="F5" s="434" t="s">
        <v>100</v>
      </c>
      <c r="G5" s="434" t="s">
        <v>94</v>
      </c>
      <c r="H5" s="434" t="s">
        <v>95</v>
      </c>
      <c r="I5" s="434" t="s">
        <v>96</v>
      </c>
      <c r="J5" s="434"/>
      <c r="K5" s="433" t="s">
        <v>99</v>
      </c>
    </row>
    <row r="6" spans="1:11" ht="36.75" customHeight="1" thickBot="1">
      <c r="A6" s="438"/>
      <c r="B6" s="435"/>
      <c r="C6" s="441"/>
      <c r="D6" s="435"/>
      <c r="E6" s="435"/>
      <c r="F6" s="435"/>
      <c r="G6" s="435"/>
      <c r="H6" s="435"/>
      <c r="I6" s="79" t="s">
        <v>97</v>
      </c>
      <c r="J6" s="79" t="s">
        <v>98</v>
      </c>
      <c r="K6" s="432"/>
    </row>
    <row r="7" spans="1:11" ht="21.75" customHeight="1" thickBot="1">
      <c r="A7" s="330" t="s">
        <v>40</v>
      </c>
      <c r="B7" s="331"/>
      <c r="C7" s="331"/>
      <c r="D7" s="331"/>
      <c r="E7" s="331"/>
      <c r="F7" s="331"/>
      <c r="G7" s="331"/>
      <c r="H7" s="331"/>
      <c r="I7" s="436"/>
      <c r="J7" s="436"/>
      <c r="K7" s="333"/>
    </row>
    <row r="8" spans="1:11" ht="19.5" customHeight="1">
      <c r="A8" s="78"/>
      <c r="B8" s="60" t="s">
        <v>190</v>
      </c>
      <c r="C8" s="300"/>
      <c r="D8" s="324"/>
      <c r="E8" s="33"/>
      <c r="F8" s="33"/>
      <c r="G8" s="300"/>
      <c r="H8" s="299"/>
      <c r="I8" s="45"/>
      <c r="J8" s="33"/>
      <c r="K8" s="32"/>
    </row>
    <row r="9" spans="4:11" ht="14.25" customHeight="1">
      <c r="D9" s="42"/>
      <c r="E9" s="42"/>
      <c r="F9" s="42"/>
      <c r="J9" s="74"/>
      <c r="K9" s="39"/>
    </row>
    <row r="10" spans="7:11" ht="16.5" customHeight="1">
      <c r="G10" s="382" t="s">
        <v>182</v>
      </c>
      <c r="H10" s="382"/>
      <c r="I10" s="382"/>
      <c r="J10" s="382"/>
      <c r="K10" s="382"/>
    </row>
    <row r="11" spans="2:11" ht="16.5" customHeight="1">
      <c r="B11" s="329" t="s">
        <v>17</v>
      </c>
      <c r="C11" s="329"/>
      <c r="D11" s="19"/>
      <c r="G11" s="329" t="s">
        <v>186</v>
      </c>
      <c r="H11" s="329"/>
      <c r="I11" s="329"/>
      <c r="J11" s="329"/>
      <c r="K11" s="329"/>
    </row>
    <row r="15" spans="2:11" ht="16.5" customHeight="1">
      <c r="B15" s="328" t="s">
        <v>178</v>
      </c>
      <c r="C15" s="328"/>
      <c r="G15" s="328"/>
      <c r="H15" s="328"/>
      <c r="I15" s="328"/>
      <c r="J15" s="328"/>
      <c r="K15" s="328"/>
    </row>
    <row r="16" spans="2:11" ht="15.75">
      <c r="B16" s="328"/>
      <c r="C16" s="328"/>
      <c r="G16" s="328"/>
      <c r="H16" s="328"/>
      <c r="I16" s="328"/>
      <c r="J16" s="328"/>
      <c r="K16" s="328"/>
    </row>
  </sheetData>
  <sheetProtection/>
  <mergeCells count="18">
    <mergeCell ref="A7:K7"/>
    <mergeCell ref="A5:A6"/>
    <mergeCell ref="B5:B6"/>
    <mergeCell ref="E5:E6"/>
    <mergeCell ref="H5:H6"/>
    <mergeCell ref="G5:G6"/>
    <mergeCell ref="F5:F6"/>
    <mergeCell ref="C5:C6"/>
    <mergeCell ref="A2:J2"/>
    <mergeCell ref="A3:J3"/>
    <mergeCell ref="B15:C16"/>
    <mergeCell ref="B11:C11"/>
    <mergeCell ref="G10:K10"/>
    <mergeCell ref="G11:K11"/>
    <mergeCell ref="G15:K16"/>
    <mergeCell ref="K5:K6"/>
    <mergeCell ref="I5:J5"/>
    <mergeCell ref="D5:D6"/>
  </mergeCells>
  <printOptions horizontalCentered="1"/>
  <pageMargins left="0" right="0" top="0.4" bottom="0" header="0.31" footer="0.5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AE44"/>
  <sheetViews>
    <sheetView tabSelected="1" view="pageLayout" workbookViewId="0" topLeftCell="A31">
      <selection activeCell="L38" sqref="L38:L43"/>
    </sheetView>
  </sheetViews>
  <sheetFormatPr defaultColWidth="8.796875" defaultRowHeight="15"/>
  <cols>
    <col min="1" max="1" width="12" style="118" customWidth="1"/>
    <col min="2" max="2" width="5.09765625" style="119" customWidth="1"/>
    <col min="3" max="3" width="4.09765625" style="118" customWidth="1"/>
    <col min="4" max="4" width="4.19921875" style="118" customWidth="1"/>
    <col min="5" max="5" width="4.3984375" style="118" customWidth="1"/>
    <col min="6" max="11" width="4" style="118" customWidth="1"/>
    <col min="12" max="14" width="3.19921875" style="118" customWidth="1"/>
    <col min="15" max="15" width="4" style="118" customWidth="1"/>
    <col min="16" max="21" width="3.3984375" style="118" customWidth="1"/>
    <col min="22" max="22" width="4" style="118" customWidth="1"/>
    <col min="23" max="23" width="3.59765625" style="118" customWidth="1"/>
    <col min="24" max="24" width="4.8984375" style="118" customWidth="1"/>
    <col min="25" max="26" width="4" style="118" customWidth="1"/>
    <col min="27" max="27" width="4.5" style="118" customWidth="1"/>
    <col min="28" max="31" width="4" style="118" customWidth="1"/>
    <col min="32" max="16384" width="9" style="118" customWidth="1"/>
  </cols>
  <sheetData>
    <row r="1" spans="1:25" ht="16.5" customHeight="1">
      <c r="A1" s="452" t="s">
        <v>183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121" t="s">
        <v>52</v>
      </c>
    </row>
    <row r="2" spans="1:19" ht="15.75">
      <c r="A2" s="120"/>
      <c r="B2" s="456" t="s">
        <v>175</v>
      </c>
      <c r="C2" s="457"/>
      <c r="D2" s="457"/>
      <c r="E2" s="457"/>
      <c r="F2" s="457"/>
      <c r="G2" s="457"/>
      <c r="H2" s="457"/>
      <c r="I2" s="457"/>
      <c r="J2" s="457"/>
      <c r="K2" s="457"/>
      <c r="L2" s="454" t="s">
        <v>184</v>
      </c>
      <c r="M2" s="455"/>
      <c r="N2" s="455"/>
      <c r="O2" s="455"/>
      <c r="P2" s="455"/>
      <c r="Q2" s="455"/>
      <c r="R2" s="281"/>
      <c r="S2" s="121"/>
    </row>
    <row r="3" ht="9.75" customHeight="1" thickBot="1">
      <c r="C3" s="121"/>
    </row>
    <row r="4" spans="1:31" s="122" customFormat="1" ht="33" customHeight="1" thickBot="1">
      <c r="A4" s="446" t="s">
        <v>151</v>
      </c>
      <c r="B4" s="449" t="s">
        <v>41</v>
      </c>
      <c r="C4" s="458" t="s">
        <v>12</v>
      </c>
      <c r="D4" s="461" t="s">
        <v>150</v>
      </c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3"/>
      <c r="Y4" s="463"/>
      <c r="Z4" s="464"/>
      <c r="AA4" s="470" t="s">
        <v>168</v>
      </c>
      <c r="AB4" s="471"/>
      <c r="AC4" s="471"/>
      <c r="AD4" s="471"/>
      <c r="AE4" s="472"/>
    </row>
    <row r="5" spans="1:31" s="122" customFormat="1" ht="16.5" customHeight="1" thickBot="1">
      <c r="A5" s="447"/>
      <c r="B5" s="450"/>
      <c r="C5" s="459"/>
      <c r="D5" s="443" t="s">
        <v>53</v>
      </c>
      <c r="E5" s="444"/>
      <c r="F5" s="444"/>
      <c r="G5" s="444"/>
      <c r="H5" s="444"/>
      <c r="I5" s="444"/>
      <c r="J5" s="444"/>
      <c r="K5" s="445"/>
      <c r="L5" s="443" t="s">
        <v>54</v>
      </c>
      <c r="M5" s="444"/>
      <c r="N5" s="444"/>
      <c r="O5" s="445"/>
      <c r="P5" s="443" t="s">
        <v>55</v>
      </c>
      <c r="Q5" s="444"/>
      <c r="R5" s="444"/>
      <c r="S5" s="445"/>
      <c r="T5" s="443" t="s">
        <v>56</v>
      </c>
      <c r="U5" s="444"/>
      <c r="V5" s="445"/>
      <c r="W5" s="465" t="s">
        <v>122</v>
      </c>
      <c r="X5" s="467" t="s">
        <v>123</v>
      </c>
      <c r="Y5" s="468"/>
      <c r="Z5" s="469"/>
      <c r="AA5" s="473" t="s">
        <v>141</v>
      </c>
      <c r="AB5" s="475" t="s">
        <v>139</v>
      </c>
      <c r="AC5" s="475" t="s">
        <v>140</v>
      </c>
      <c r="AD5" s="475" t="s">
        <v>166</v>
      </c>
      <c r="AE5" s="477" t="s">
        <v>167</v>
      </c>
    </row>
    <row r="6" spans="1:31" s="122" customFormat="1" ht="48" customHeight="1" thickBot="1">
      <c r="A6" s="448"/>
      <c r="B6" s="451"/>
      <c r="C6" s="460"/>
      <c r="D6" s="295" t="s">
        <v>132</v>
      </c>
      <c r="E6" s="296" t="s">
        <v>63</v>
      </c>
      <c r="F6" s="282" t="s">
        <v>61</v>
      </c>
      <c r="G6" s="296" t="s">
        <v>62</v>
      </c>
      <c r="H6" s="282" t="s">
        <v>51</v>
      </c>
      <c r="I6" s="296" t="s">
        <v>139</v>
      </c>
      <c r="J6" s="296" t="s">
        <v>140</v>
      </c>
      <c r="K6" s="270" t="s">
        <v>64</v>
      </c>
      <c r="L6" s="266" t="s">
        <v>57</v>
      </c>
      <c r="M6" s="267" t="s">
        <v>58</v>
      </c>
      <c r="N6" s="269" t="s">
        <v>170</v>
      </c>
      <c r="O6" s="265" t="s">
        <v>157</v>
      </c>
      <c r="P6" s="268" t="s">
        <v>57</v>
      </c>
      <c r="Q6" s="267" t="s">
        <v>58</v>
      </c>
      <c r="R6" s="269" t="s">
        <v>59</v>
      </c>
      <c r="S6" s="280" t="s">
        <v>157</v>
      </c>
      <c r="T6" s="266" t="s">
        <v>5</v>
      </c>
      <c r="U6" s="269" t="s">
        <v>60</v>
      </c>
      <c r="V6" s="270" t="s">
        <v>157</v>
      </c>
      <c r="W6" s="466"/>
      <c r="X6" s="297" t="s">
        <v>155</v>
      </c>
      <c r="Y6" s="298" t="s">
        <v>140</v>
      </c>
      <c r="Z6" s="280" t="s">
        <v>156</v>
      </c>
      <c r="AA6" s="474"/>
      <c r="AB6" s="476"/>
      <c r="AC6" s="476"/>
      <c r="AD6" s="476"/>
      <c r="AE6" s="478"/>
    </row>
    <row r="7" spans="1:31" s="126" customFormat="1" ht="12.75" thickBot="1">
      <c r="A7" s="283">
        <v>1</v>
      </c>
      <c r="B7" s="177">
        <v>2</v>
      </c>
      <c r="C7" s="178">
        <v>3</v>
      </c>
      <c r="D7" s="199">
        <v>4</v>
      </c>
      <c r="E7" s="200">
        <v>5</v>
      </c>
      <c r="F7" s="200">
        <v>6</v>
      </c>
      <c r="G7" s="200">
        <v>7</v>
      </c>
      <c r="H7" s="200">
        <v>8</v>
      </c>
      <c r="I7" s="200">
        <v>9</v>
      </c>
      <c r="J7" s="200">
        <v>10</v>
      </c>
      <c r="K7" s="201">
        <v>11</v>
      </c>
      <c r="L7" s="166">
        <v>12</v>
      </c>
      <c r="M7" s="125">
        <v>13</v>
      </c>
      <c r="N7" s="165">
        <v>14</v>
      </c>
      <c r="O7" s="165">
        <v>15</v>
      </c>
      <c r="P7" s="177">
        <v>16</v>
      </c>
      <c r="Q7" s="125">
        <v>17</v>
      </c>
      <c r="R7" s="165">
        <v>18</v>
      </c>
      <c r="S7" s="178">
        <v>19</v>
      </c>
      <c r="T7" s="261">
        <v>20</v>
      </c>
      <c r="U7" s="262">
        <v>21</v>
      </c>
      <c r="V7" s="201">
        <v>22</v>
      </c>
      <c r="W7" s="249">
        <v>23</v>
      </c>
      <c r="X7" s="199">
        <v>24</v>
      </c>
      <c r="Y7" s="200">
        <v>25</v>
      </c>
      <c r="Z7" s="201">
        <v>26</v>
      </c>
      <c r="AA7" s="274">
        <v>27</v>
      </c>
      <c r="AB7" s="275">
        <v>28</v>
      </c>
      <c r="AC7" s="275">
        <v>29</v>
      </c>
      <c r="AD7" s="275">
        <v>28</v>
      </c>
      <c r="AE7" s="276">
        <v>29</v>
      </c>
    </row>
    <row r="8" spans="1:31" ht="22.5" customHeight="1">
      <c r="A8" s="284" t="s">
        <v>144</v>
      </c>
      <c r="B8" s="179">
        <f>SUM(D8:K8)</f>
        <v>1</v>
      </c>
      <c r="C8" s="180"/>
      <c r="D8" s="191"/>
      <c r="E8" s="128"/>
      <c r="F8" s="128"/>
      <c r="G8" s="128"/>
      <c r="H8" s="128"/>
      <c r="I8" s="128"/>
      <c r="J8" s="128">
        <v>1</v>
      </c>
      <c r="K8" s="180"/>
      <c r="L8" s="167">
        <v>1</v>
      </c>
      <c r="M8" s="128"/>
      <c r="N8" s="129"/>
      <c r="O8" s="129"/>
      <c r="P8" s="191">
        <v>1</v>
      </c>
      <c r="Q8" s="128"/>
      <c r="R8" s="129"/>
      <c r="S8" s="180"/>
      <c r="T8" s="167">
        <v>1</v>
      </c>
      <c r="U8" s="257"/>
      <c r="V8" s="129"/>
      <c r="W8" s="250"/>
      <c r="X8" s="143"/>
      <c r="Y8" s="146">
        <v>1</v>
      </c>
      <c r="Z8" s="147"/>
      <c r="AA8" s="198"/>
      <c r="AB8" s="130"/>
      <c r="AC8" s="130"/>
      <c r="AD8" s="130"/>
      <c r="AE8" s="131"/>
    </row>
    <row r="9" spans="1:31" ht="22.5" customHeight="1" thickBot="1">
      <c r="A9" s="285" t="s">
        <v>145</v>
      </c>
      <c r="B9" s="181">
        <f>SUM(D9:K9)</f>
        <v>2</v>
      </c>
      <c r="C9" s="182">
        <v>1</v>
      </c>
      <c r="D9" s="192"/>
      <c r="E9" s="132"/>
      <c r="F9" s="132"/>
      <c r="G9" s="132"/>
      <c r="H9" s="132"/>
      <c r="I9" s="132"/>
      <c r="J9" s="132">
        <v>2</v>
      </c>
      <c r="K9" s="182"/>
      <c r="L9" s="168">
        <v>1</v>
      </c>
      <c r="M9" s="132">
        <v>1</v>
      </c>
      <c r="N9" s="133"/>
      <c r="O9" s="133"/>
      <c r="P9" s="192">
        <v>1</v>
      </c>
      <c r="Q9" s="132">
        <v>1</v>
      </c>
      <c r="R9" s="133"/>
      <c r="S9" s="182"/>
      <c r="T9" s="168">
        <v>1</v>
      </c>
      <c r="U9" s="258"/>
      <c r="V9" s="133"/>
      <c r="W9" s="251"/>
      <c r="X9" s="148">
        <v>2</v>
      </c>
      <c r="Y9" s="134"/>
      <c r="Z9" s="135"/>
      <c r="AA9" s="195"/>
      <c r="AB9" s="156"/>
      <c r="AC9" s="156"/>
      <c r="AD9" s="156"/>
      <c r="AE9" s="158"/>
    </row>
    <row r="10" spans="1:31" s="164" customFormat="1" ht="22.5" customHeight="1">
      <c r="A10" s="286" t="s">
        <v>124</v>
      </c>
      <c r="B10" s="179">
        <f aca="true" t="shared" si="0" ref="B10:AE10">SUM(B8:B9)</f>
        <v>3</v>
      </c>
      <c r="C10" s="183">
        <f t="shared" si="0"/>
        <v>1</v>
      </c>
      <c r="D10" s="179">
        <f t="shared" si="0"/>
        <v>0</v>
      </c>
      <c r="E10" s="127">
        <f t="shared" si="0"/>
        <v>0</v>
      </c>
      <c r="F10" s="127">
        <f t="shared" si="0"/>
        <v>0</v>
      </c>
      <c r="G10" s="127">
        <f t="shared" si="0"/>
        <v>0</v>
      </c>
      <c r="H10" s="127">
        <f t="shared" si="0"/>
        <v>0</v>
      </c>
      <c r="I10" s="127">
        <f t="shared" si="0"/>
        <v>0</v>
      </c>
      <c r="J10" s="127">
        <f t="shared" si="0"/>
        <v>3</v>
      </c>
      <c r="K10" s="183">
        <f t="shared" si="0"/>
        <v>0</v>
      </c>
      <c r="L10" s="169">
        <f t="shared" si="0"/>
        <v>2</v>
      </c>
      <c r="M10" s="127">
        <f t="shared" si="0"/>
        <v>1</v>
      </c>
      <c r="N10" s="127">
        <f t="shared" si="0"/>
        <v>0</v>
      </c>
      <c r="O10" s="136">
        <f t="shared" si="0"/>
        <v>0</v>
      </c>
      <c r="P10" s="179">
        <f t="shared" si="0"/>
        <v>2</v>
      </c>
      <c r="Q10" s="127">
        <f t="shared" si="0"/>
        <v>1</v>
      </c>
      <c r="R10" s="127">
        <f t="shared" si="0"/>
        <v>0</v>
      </c>
      <c r="S10" s="183">
        <f t="shared" si="0"/>
        <v>0</v>
      </c>
      <c r="T10" s="169">
        <f t="shared" si="0"/>
        <v>2</v>
      </c>
      <c r="U10" s="259">
        <f t="shared" si="0"/>
        <v>0</v>
      </c>
      <c r="V10" s="136">
        <f t="shared" si="0"/>
        <v>0</v>
      </c>
      <c r="W10" s="149">
        <f t="shared" si="0"/>
        <v>0</v>
      </c>
      <c r="X10" s="193">
        <f t="shared" si="0"/>
        <v>2</v>
      </c>
      <c r="Y10" s="137">
        <f t="shared" si="0"/>
        <v>1</v>
      </c>
      <c r="Z10" s="138">
        <f t="shared" si="0"/>
        <v>0</v>
      </c>
      <c r="AA10" s="193">
        <f t="shared" si="0"/>
        <v>0</v>
      </c>
      <c r="AB10" s="137">
        <f t="shared" si="0"/>
        <v>0</v>
      </c>
      <c r="AC10" s="137">
        <f t="shared" si="0"/>
        <v>0</v>
      </c>
      <c r="AD10" s="137">
        <f t="shared" si="0"/>
        <v>0</v>
      </c>
      <c r="AE10" s="138">
        <f t="shared" si="0"/>
        <v>0</v>
      </c>
    </row>
    <row r="11" spans="1:31" s="164" customFormat="1" ht="22.5" customHeight="1" thickBot="1">
      <c r="A11" s="287" t="s">
        <v>12</v>
      </c>
      <c r="B11" s="184">
        <f aca="true" t="shared" si="1" ref="B11:B17">SUM(D11:K11)</f>
        <v>1</v>
      </c>
      <c r="C11" s="185">
        <v>1</v>
      </c>
      <c r="D11" s="184"/>
      <c r="E11" s="139"/>
      <c r="F11" s="139"/>
      <c r="G11" s="139"/>
      <c r="H11" s="139"/>
      <c r="I11" s="139"/>
      <c r="J11" s="139">
        <v>1</v>
      </c>
      <c r="K11" s="185"/>
      <c r="L11" s="170"/>
      <c r="M11" s="139">
        <v>1</v>
      </c>
      <c r="N11" s="140"/>
      <c r="O11" s="140"/>
      <c r="P11" s="184"/>
      <c r="Q11" s="139">
        <v>1</v>
      </c>
      <c r="R11" s="140"/>
      <c r="S11" s="185"/>
      <c r="T11" s="170">
        <v>1</v>
      </c>
      <c r="U11" s="260"/>
      <c r="V11" s="140"/>
      <c r="W11" s="151"/>
      <c r="X11" s="194">
        <v>1</v>
      </c>
      <c r="Y11" s="141"/>
      <c r="Z11" s="142"/>
      <c r="AA11" s="271"/>
      <c r="AB11" s="272"/>
      <c r="AC11" s="272"/>
      <c r="AD11" s="272"/>
      <c r="AE11" s="273"/>
    </row>
    <row r="12" spans="1:31" ht="22.5" customHeight="1">
      <c r="A12" s="293" t="s">
        <v>146</v>
      </c>
      <c r="B12" s="179">
        <f t="shared" si="1"/>
        <v>22</v>
      </c>
      <c r="C12" s="180">
        <v>20</v>
      </c>
      <c r="D12" s="191"/>
      <c r="E12" s="128"/>
      <c r="F12" s="128"/>
      <c r="G12" s="128"/>
      <c r="H12" s="128"/>
      <c r="I12" s="128">
        <v>8</v>
      </c>
      <c r="J12" s="128">
        <v>14</v>
      </c>
      <c r="K12" s="180"/>
      <c r="L12" s="167">
        <v>18</v>
      </c>
      <c r="M12" s="130">
        <v>4</v>
      </c>
      <c r="N12" s="202"/>
      <c r="O12" s="202"/>
      <c r="P12" s="198">
        <v>14</v>
      </c>
      <c r="Q12" s="130">
        <v>7</v>
      </c>
      <c r="R12" s="202"/>
      <c r="S12" s="131"/>
      <c r="T12" s="203">
        <v>1</v>
      </c>
      <c r="U12" s="244"/>
      <c r="V12" s="202"/>
      <c r="W12" s="250"/>
      <c r="X12" s="198"/>
      <c r="Y12" s="130"/>
      <c r="Z12" s="131"/>
      <c r="AA12" s="198"/>
      <c r="AB12" s="130"/>
      <c r="AC12" s="130">
        <v>3</v>
      </c>
      <c r="AD12" s="130"/>
      <c r="AE12" s="131"/>
    </row>
    <row r="13" spans="1:31" ht="22.5" customHeight="1">
      <c r="A13" s="288" t="s">
        <v>142</v>
      </c>
      <c r="B13" s="188">
        <f t="shared" si="1"/>
        <v>1</v>
      </c>
      <c r="C13" s="210">
        <v>1</v>
      </c>
      <c r="D13" s="211"/>
      <c r="E13" s="212"/>
      <c r="F13" s="212"/>
      <c r="G13" s="212"/>
      <c r="H13" s="212"/>
      <c r="I13" s="212"/>
      <c r="J13" s="212">
        <v>1</v>
      </c>
      <c r="K13" s="210"/>
      <c r="L13" s="213"/>
      <c r="M13" s="146">
        <v>1</v>
      </c>
      <c r="N13" s="155"/>
      <c r="O13" s="155"/>
      <c r="P13" s="143"/>
      <c r="Q13" s="146">
        <v>1</v>
      </c>
      <c r="R13" s="155"/>
      <c r="S13" s="147"/>
      <c r="T13" s="173"/>
      <c r="U13" s="247"/>
      <c r="V13" s="155"/>
      <c r="W13" s="252"/>
      <c r="X13" s="143"/>
      <c r="Y13" s="146"/>
      <c r="Z13" s="147"/>
      <c r="AA13" s="195"/>
      <c r="AB13" s="156"/>
      <c r="AC13" s="156"/>
      <c r="AD13" s="156"/>
      <c r="AE13" s="158"/>
    </row>
    <row r="14" spans="1:31" ht="22.5" customHeight="1">
      <c r="A14" s="291" t="s">
        <v>143</v>
      </c>
      <c r="B14" s="188">
        <f t="shared" si="1"/>
        <v>1</v>
      </c>
      <c r="C14" s="204">
        <v>1</v>
      </c>
      <c r="D14" s="205"/>
      <c r="E14" s="206"/>
      <c r="F14" s="206"/>
      <c r="G14" s="206"/>
      <c r="H14" s="206"/>
      <c r="I14" s="206"/>
      <c r="J14" s="206">
        <v>1</v>
      </c>
      <c r="K14" s="204"/>
      <c r="L14" s="207">
        <v>1</v>
      </c>
      <c r="M14" s="156"/>
      <c r="N14" s="157"/>
      <c r="O14" s="157"/>
      <c r="P14" s="195">
        <v>1</v>
      </c>
      <c r="Q14" s="156"/>
      <c r="R14" s="157"/>
      <c r="S14" s="158"/>
      <c r="T14" s="174"/>
      <c r="U14" s="248"/>
      <c r="V14" s="157"/>
      <c r="W14" s="253"/>
      <c r="X14" s="195"/>
      <c r="Y14" s="156"/>
      <c r="Z14" s="158"/>
      <c r="AA14" s="195"/>
      <c r="AB14" s="156"/>
      <c r="AC14" s="156"/>
      <c r="AD14" s="156"/>
      <c r="AE14" s="158"/>
    </row>
    <row r="15" spans="1:31" ht="22.5" customHeight="1">
      <c r="A15" s="291" t="s">
        <v>149</v>
      </c>
      <c r="B15" s="188">
        <f t="shared" si="1"/>
        <v>2</v>
      </c>
      <c r="C15" s="204">
        <v>2</v>
      </c>
      <c r="D15" s="205"/>
      <c r="E15" s="206"/>
      <c r="F15" s="206"/>
      <c r="G15" s="206"/>
      <c r="H15" s="206"/>
      <c r="I15" s="206"/>
      <c r="J15" s="206">
        <v>2</v>
      </c>
      <c r="K15" s="204"/>
      <c r="L15" s="207">
        <v>1</v>
      </c>
      <c r="M15" s="156">
        <v>1</v>
      </c>
      <c r="N15" s="157"/>
      <c r="O15" s="157"/>
      <c r="P15" s="195"/>
      <c r="Q15" s="301">
        <v>1</v>
      </c>
      <c r="R15" s="157"/>
      <c r="S15" s="158"/>
      <c r="T15" s="174"/>
      <c r="U15" s="248"/>
      <c r="V15" s="157"/>
      <c r="W15" s="253"/>
      <c r="X15" s="195"/>
      <c r="Y15" s="156"/>
      <c r="Z15" s="158"/>
      <c r="AA15" s="195"/>
      <c r="AB15" s="156"/>
      <c r="AC15" s="156"/>
      <c r="AD15" s="156"/>
      <c r="AE15" s="158"/>
    </row>
    <row r="16" spans="1:31" ht="22.5" customHeight="1">
      <c r="A16" s="291" t="s">
        <v>147</v>
      </c>
      <c r="B16" s="188">
        <f t="shared" si="1"/>
        <v>2</v>
      </c>
      <c r="C16" s="204">
        <v>1</v>
      </c>
      <c r="D16" s="205"/>
      <c r="E16" s="206"/>
      <c r="F16" s="206"/>
      <c r="G16" s="206"/>
      <c r="H16" s="206">
        <v>1</v>
      </c>
      <c r="I16" s="206">
        <v>1</v>
      </c>
      <c r="J16" s="206"/>
      <c r="K16" s="204"/>
      <c r="L16" s="207">
        <v>1</v>
      </c>
      <c r="M16" s="156">
        <v>1</v>
      </c>
      <c r="N16" s="157"/>
      <c r="O16" s="157"/>
      <c r="P16" s="195">
        <v>1</v>
      </c>
      <c r="Q16" s="156">
        <v>1</v>
      </c>
      <c r="R16" s="157"/>
      <c r="S16" s="158"/>
      <c r="T16" s="174"/>
      <c r="U16" s="248"/>
      <c r="V16" s="157"/>
      <c r="W16" s="253"/>
      <c r="X16" s="195"/>
      <c r="Y16" s="156"/>
      <c r="Z16" s="158"/>
      <c r="AA16" s="195"/>
      <c r="AB16" s="156"/>
      <c r="AC16" s="156"/>
      <c r="AD16" s="156"/>
      <c r="AE16" s="158"/>
    </row>
    <row r="17" spans="1:31" ht="22.5" customHeight="1" thickBot="1">
      <c r="A17" s="294" t="s">
        <v>148</v>
      </c>
      <c r="B17" s="184">
        <f t="shared" si="1"/>
        <v>1</v>
      </c>
      <c r="C17" s="124"/>
      <c r="D17" s="197"/>
      <c r="E17" s="123"/>
      <c r="F17" s="123"/>
      <c r="G17" s="123"/>
      <c r="H17" s="123"/>
      <c r="I17" s="123"/>
      <c r="J17" s="123">
        <v>1</v>
      </c>
      <c r="K17" s="124"/>
      <c r="L17" s="208"/>
      <c r="M17" s="152"/>
      <c r="N17" s="153"/>
      <c r="O17" s="153"/>
      <c r="P17" s="209">
        <v>1</v>
      </c>
      <c r="Q17" s="152"/>
      <c r="R17" s="153"/>
      <c r="S17" s="154"/>
      <c r="T17" s="172"/>
      <c r="U17" s="255"/>
      <c r="V17" s="153"/>
      <c r="W17" s="256"/>
      <c r="X17" s="209"/>
      <c r="Y17" s="152"/>
      <c r="Z17" s="154"/>
      <c r="AA17" s="209"/>
      <c r="AB17" s="152"/>
      <c r="AC17" s="152"/>
      <c r="AD17" s="152"/>
      <c r="AE17" s="154"/>
    </row>
    <row r="18" spans="1:31" s="164" customFormat="1" ht="22.5" customHeight="1" thickBot="1">
      <c r="A18" s="289" t="s">
        <v>125</v>
      </c>
      <c r="B18" s="179">
        <f aca="true" t="shared" si="2" ref="B18:AE18">SUM(B12:B17)</f>
        <v>29</v>
      </c>
      <c r="C18" s="138">
        <f t="shared" si="2"/>
        <v>25</v>
      </c>
      <c r="D18" s="193">
        <f t="shared" si="2"/>
        <v>0</v>
      </c>
      <c r="E18" s="137">
        <f t="shared" si="2"/>
        <v>0</v>
      </c>
      <c r="F18" s="137">
        <f t="shared" si="2"/>
        <v>0</v>
      </c>
      <c r="G18" s="137">
        <f t="shared" si="2"/>
        <v>0</v>
      </c>
      <c r="H18" s="137">
        <f t="shared" si="2"/>
        <v>1</v>
      </c>
      <c r="I18" s="137">
        <f t="shared" si="2"/>
        <v>9</v>
      </c>
      <c r="J18" s="137">
        <f t="shared" si="2"/>
        <v>19</v>
      </c>
      <c r="K18" s="138">
        <f t="shared" si="2"/>
        <v>0</v>
      </c>
      <c r="L18" s="171">
        <f t="shared" si="2"/>
        <v>21</v>
      </c>
      <c r="M18" s="137">
        <f t="shared" si="2"/>
        <v>7</v>
      </c>
      <c r="N18" s="137">
        <f t="shared" si="2"/>
        <v>0</v>
      </c>
      <c r="O18" s="150">
        <f t="shared" si="2"/>
        <v>0</v>
      </c>
      <c r="P18" s="193">
        <f t="shared" si="2"/>
        <v>17</v>
      </c>
      <c r="Q18" s="137">
        <f t="shared" si="2"/>
        <v>10</v>
      </c>
      <c r="R18" s="137">
        <f t="shared" si="2"/>
        <v>0</v>
      </c>
      <c r="S18" s="138">
        <f t="shared" si="2"/>
        <v>0</v>
      </c>
      <c r="T18" s="171">
        <f t="shared" si="2"/>
        <v>1</v>
      </c>
      <c r="U18" s="245">
        <f t="shared" si="2"/>
        <v>0</v>
      </c>
      <c r="V18" s="150">
        <f t="shared" si="2"/>
        <v>0</v>
      </c>
      <c r="W18" s="149">
        <f t="shared" si="2"/>
        <v>0</v>
      </c>
      <c r="X18" s="193">
        <f t="shared" si="2"/>
        <v>0</v>
      </c>
      <c r="Y18" s="137">
        <f t="shared" si="2"/>
        <v>0</v>
      </c>
      <c r="Z18" s="138">
        <f t="shared" si="2"/>
        <v>0</v>
      </c>
      <c r="AA18" s="193">
        <f t="shared" si="2"/>
        <v>0</v>
      </c>
      <c r="AB18" s="137">
        <f t="shared" si="2"/>
        <v>0</v>
      </c>
      <c r="AC18" s="137">
        <f t="shared" si="2"/>
        <v>3</v>
      </c>
      <c r="AD18" s="137">
        <f t="shared" si="2"/>
        <v>0</v>
      </c>
      <c r="AE18" s="138">
        <f t="shared" si="2"/>
        <v>0</v>
      </c>
    </row>
    <row r="19" spans="1:31" s="164" customFormat="1" ht="22.5" customHeight="1" thickBot="1">
      <c r="A19" s="290" t="s">
        <v>12</v>
      </c>
      <c r="B19" s="184">
        <f aca="true" t="shared" si="3" ref="B19:B34">SUM(D19:K19)</f>
        <v>25</v>
      </c>
      <c r="C19" s="142">
        <v>25</v>
      </c>
      <c r="D19" s="194"/>
      <c r="E19" s="141"/>
      <c r="F19" s="141"/>
      <c r="G19" s="141"/>
      <c r="H19" s="141"/>
      <c r="I19" s="141">
        <v>9</v>
      </c>
      <c r="J19" s="141">
        <v>16</v>
      </c>
      <c r="K19" s="142"/>
      <c r="L19" s="176">
        <v>20</v>
      </c>
      <c r="M19" s="141">
        <v>5</v>
      </c>
      <c r="N19" s="160"/>
      <c r="O19" s="160"/>
      <c r="P19" s="194">
        <v>16</v>
      </c>
      <c r="Q19" s="141">
        <v>8</v>
      </c>
      <c r="R19" s="160"/>
      <c r="S19" s="138"/>
      <c r="T19" s="176">
        <v>1</v>
      </c>
      <c r="U19" s="246"/>
      <c r="V19" s="160"/>
      <c r="W19" s="151"/>
      <c r="X19" s="194"/>
      <c r="Y19" s="141"/>
      <c r="Z19" s="142"/>
      <c r="AA19" s="277"/>
      <c r="AB19" s="278"/>
      <c r="AC19" s="278">
        <v>3</v>
      </c>
      <c r="AD19" s="278"/>
      <c r="AE19" s="279"/>
    </row>
    <row r="20" spans="1:31" ht="22.5" customHeight="1">
      <c r="A20" s="288" t="s">
        <v>137</v>
      </c>
      <c r="B20" s="187">
        <v>1</v>
      </c>
      <c r="C20" s="147">
        <v>1</v>
      </c>
      <c r="D20" s="143"/>
      <c r="E20" s="146"/>
      <c r="F20" s="146"/>
      <c r="G20" s="146"/>
      <c r="H20" s="146"/>
      <c r="I20" s="146"/>
      <c r="J20" s="146">
        <v>1</v>
      </c>
      <c r="K20" s="147"/>
      <c r="L20" s="173">
        <v>1</v>
      </c>
      <c r="M20" s="146"/>
      <c r="N20" s="155"/>
      <c r="O20" s="155"/>
      <c r="P20" s="143"/>
      <c r="Q20" s="146">
        <v>1</v>
      </c>
      <c r="R20" s="155"/>
      <c r="S20" s="147"/>
      <c r="T20" s="173"/>
      <c r="U20" s="247"/>
      <c r="V20" s="155"/>
      <c r="W20" s="252"/>
      <c r="X20" s="143"/>
      <c r="Y20" s="146"/>
      <c r="Z20" s="147"/>
      <c r="AA20" s="198"/>
      <c r="AB20" s="130"/>
      <c r="AC20" s="130"/>
      <c r="AD20" s="130"/>
      <c r="AE20" s="131"/>
    </row>
    <row r="21" spans="1:31" ht="22.5" customHeight="1">
      <c r="A21" s="288" t="s">
        <v>138</v>
      </c>
      <c r="B21" s="187">
        <f t="shared" si="3"/>
        <v>1</v>
      </c>
      <c r="C21" s="147">
        <v>1</v>
      </c>
      <c r="D21" s="143"/>
      <c r="E21" s="146"/>
      <c r="F21" s="146"/>
      <c r="G21" s="146"/>
      <c r="H21" s="146">
        <v>1</v>
      </c>
      <c r="I21" s="146"/>
      <c r="J21" s="146"/>
      <c r="K21" s="147"/>
      <c r="L21" s="173">
        <v>1</v>
      </c>
      <c r="M21" s="146"/>
      <c r="N21" s="155"/>
      <c r="O21" s="155"/>
      <c r="P21" s="143">
        <v>1</v>
      </c>
      <c r="Q21" s="146"/>
      <c r="R21" s="155"/>
      <c r="S21" s="147"/>
      <c r="T21" s="173"/>
      <c r="U21" s="247"/>
      <c r="V21" s="155"/>
      <c r="W21" s="252"/>
      <c r="X21" s="143"/>
      <c r="Y21" s="146"/>
      <c r="Z21" s="147"/>
      <c r="AA21" s="195"/>
      <c r="AB21" s="156"/>
      <c r="AC21" s="156"/>
      <c r="AD21" s="156"/>
      <c r="AE21" s="158"/>
    </row>
    <row r="22" spans="1:31" ht="22.5" customHeight="1">
      <c r="A22" s="288" t="s">
        <v>135</v>
      </c>
      <c r="B22" s="187">
        <f t="shared" si="3"/>
        <v>1</v>
      </c>
      <c r="C22" s="147">
        <v>1</v>
      </c>
      <c r="D22" s="143"/>
      <c r="E22" s="146"/>
      <c r="F22" s="146"/>
      <c r="G22" s="146"/>
      <c r="H22" s="146"/>
      <c r="I22" s="146">
        <v>1</v>
      </c>
      <c r="J22" s="146"/>
      <c r="K22" s="147"/>
      <c r="L22" s="173">
        <v>1</v>
      </c>
      <c r="M22" s="146"/>
      <c r="N22" s="155"/>
      <c r="O22" s="155"/>
      <c r="P22" s="143">
        <v>1</v>
      </c>
      <c r="Q22" s="146"/>
      <c r="R22" s="155"/>
      <c r="S22" s="147"/>
      <c r="T22" s="173"/>
      <c r="U22" s="247"/>
      <c r="V22" s="155"/>
      <c r="W22" s="252"/>
      <c r="X22" s="143"/>
      <c r="Y22" s="146"/>
      <c r="Z22" s="147"/>
      <c r="AA22" s="195"/>
      <c r="AB22" s="156"/>
      <c r="AC22" s="156">
        <v>1</v>
      </c>
      <c r="AD22" s="156"/>
      <c r="AE22" s="158"/>
    </row>
    <row r="23" spans="1:31" ht="22.5" customHeight="1">
      <c r="A23" s="288" t="s">
        <v>136</v>
      </c>
      <c r="B23" s="187">
        <f t="shared" si="3"/>
        <v>0</v>
      </c>
      <c r="C23" s="147"/>
      <c r="D23" s="143"/>
      <c r="E23" s="146"/>
      <c r="F23" s="146"/>
      <c r="G23" s="146"/>
      <c r="H23" s="146"/>
      <c r="I23" s="146"/>
      <c r="J23" s="146"/>
      <c r="K23" s="147"/>
      <c r="L23" s="173"/>
      <c r="M23" s="146"/>
      <c r="N23" s="155"/>
      <c r="O23" s="155"/>
      <c r="P23" s="143"/>
      <c r="Q23" s="146"/>
      <c r="R23" s="155"/>
      <c r="S23" s="147"/>
      <c r="T23" s="173"/>
      <c r="U23" s="247"/>
      <c r="V23" s="155"/>
      <c r="W23" s="252"/>
      <c r="X23" s="143"/>
      <c r="Y23" s="146"/>
      <c r="Z23" s="147"/>
      <c r="AA23" s="195"/>
      <c r="AB23" s="156"/>
      <c r="AC23" s="156"/>
      <c r="AD23" s="156"/>
      <c r="AE23" s="158"/>
    </row>
    <row r="24" spans="1:31" ht="22.5" customHeight="1">
      <c r="A24" s="288" t="s">
        <v>133</v>
      </c>
      <c r="B24" s="187">
        <f t="shared" si="3"/>
        <v>0</v>
      </c>
      <c r="C24" s="147"/>
      <c r="D24" s="143"/>
      <c r="E24" s="146"/>
      <c r="F24" s="146"/>
      <c r="G24" s="146"/>
      <c r="H24" s="146"/>
      <c r="I24" s="146"/>
      <c r="J24" s="146"/>
      <c r="K24" s="147"/>
      <c r="L24" s="173"/>
      <c r="M24" s="146"/>
      <c r="N24" s="155"/>
      <c r="O24" s="155"/>
      <c r="P24" s="143"/>
      <c r="Q24" s="146"/>
      <c r="R24" s="155"/>
      <c r="S24" s="147"/>
      <c r="T24" s="173"/>
      <c r="U24" s="247"/>
      <c r="V24" s="155"/>
      <c r="W24" s="252"/>
      <c r="X24" s="143"/>
      <c r="Y24" s="146"/>
      <c r="Z24" s="147"/>
      <c r="AA24" s="195"/>
      <c r="AB24" s="156"/>
      <c r="AC24" s="156"/>
      <c r="AD24" s="156"/>
      <c r="AE24" s="158"/>
    </row>
    <row r="25" spans="1:31" ht="22.5" customHeight="1">
      <c r="A25" s="288" t="s">
        <v>134</v>
      </c>
      <c r="B25" s="187">
        <f t="shared" si="3"/>
        <v>1</v>
      </c>
      <c r="C25" s="147">
        <v>1</v>
      </c>
      <c r="D25" s="143"/>
      <c r="E25" s="146"/>
      <c r="F25" s="146"/>
      <c r="G25" s="146"/>
      <c r="H25" s="146"/>
      <c r="I25" s="146">
        <v>1</v>
      </c>
      <c r="J25" s="146"/>
      <c r="K25" s="147"/>
      <c r="L25" s="173">
        <v>1</v>
      </c>
      <c r="M25" s="146"/>
      <c r="N25" s="155"/>
      <c r="O25" s="155"/>
      <c r="P25" s="143"/>
      <c r="Q25" s="146">
        <v>1</v>
      </c>
      <c r="R25" s="155"/>
      <c r="S25" s="147"/>
      <c r="T25" s="173"/>
      <c r="U25" s="247"/>
      <c r="V25" s="155"/>
      <c r="W25" s="252"/>
      <c r="X25" s="143"/>
      <c r="Y25" s="146"/>
      <c r="Z25" s="147"/>
      <c r="AA25" s="195"/>
      <c r="AB25" s="156"/>
      <c r="AC25" s="156"/>
      <c r="AD25" s="156"/>
      <c r="AE25" s="158"/>
    </row>
    <row r="26" spans="1:31" ht="22.5" customHeight="1">
      <c r="A26" s="288" t="s">
        <v>159</v>
      </c>
      <c r="B26" s="187">
        <f t="shared" si="3"/>
        <v>1</v>
      </c>
      <c r="C26" s="147"/>
      <c r="D26" s="143"/>
      <c r="E26" s="146"/>
      <c r="F26" s="146"/>
      <c r="G26" s="146"/>
      <c r="H26" s="146"/>
      <c r="I26" s="146">
        <v>1</v>
      </c>
      <c r="J26" s="146"/>
      <c r="K26" s="147"/>
      <c r="L26" s="173"/>
      <c r="M26" s="146"/>
      <c r="N26" s="155"/>
      <c r="O26" s="155"/>
      <c r="P26" s="143">
        <v>1</v>
      </c>
      <c r="Q26" s="146"/>
      <c r="R26" s="155"/>
      <c r="S26" s="147"/>
      <c r="T26" s="173"/>
      <c r="U26" s="247"/>
      <c r="V26" s="155"/>
      <c r="W26" s="252"/>
      <c r="X26" s="143"/>
      <c r="Y26" s="146"/>
      <c r="Z26" s="147"/>
      <c r="AA26" s="195"/>
      <c r="AB26" s="156"/>
      <c r="AC26" s="156">
        <v>1</v>
      </c>
      <c r="AD26" s="156"/>
      <c r="AE26" s="158"/>
    </row>
    <row r="27" spans="1:31" ht="22.5" customHeight="1">
      <c r="A27" s="288" t="s">
        <v>65</v>
      </c>
      <c r="B27" s="187">
        <f t="shared" si="3"/>
        <v>1</v>
      </c>
      <c r="C27" s="147">
        <v>1</v>
      </c>
      <c r="D27" s="143"/>
      <c r="E27" s="146">
        <v>1</v>
      </c>
      <c r="F27" s="146"/>
      <c r="G27" s="146"/>
      <c r="H27" s="146"/>
      <c r="I27" s="146"/>
      <c r="J27" s="146"/>
      <c r="K27" s="147"/>
      <c r="L27" s="173">
        <v>1</v>
      </c>
      <c r="M27" s="146"/>
      <c r="N27" s="155"/>
      <c r="O27" s="155"/>
      <c r="P27" s="143"/>
      <c r="Q27" s="146"/>
      <c r="R27" s="155"/>
      <c r="S27" s="147"/>
      <c r="T27" s="173"/>
      <c r="U27" s="247"/>
      <c r="V27" s="155"/>
      <c r="W27" s="252"/>
      <c r="X27" s="143"/>
      <c r="Y27" s="146"/>
      <c r="Z27" s="147"/>
      <c r="AA27" s="195"/>
      <c r="AB27" s="156"/>
      <c r="AC27" s="156"/>
      <c r="AD27" s="156"/>
      <c r="AE27" s="158"/>
    </row>
    <row r="28" spans="1:31" ht="22.5" customHeight="1">
      <c r="A28" s="291" t="s">
        <v>66</v>
      </c>
      <c r="B28" s="188">
        <f t="shared" si="3"/>
        <v>1</v>
      </c>
      <c r="C28" s="158">
        <v>1</v>
      </c>
      <c r="D28" s="195"/>
      <c r="E28" s="156"/>
      <c r="F28" s="156"/>
      <c r="G28" s="156"/>
      <c r="H28" s="156"/>
      <c r="I28" s="156"/>
      <c r="J28" s="156">
        <v>1</v>
      </c>
      <c r="K28" s="158"/>
      <c r="L28" s="174"/>
      <c r="M28" s="156">
        <v>1</v>
      </c>
      <c r="N28" s="157"/>
      <c r="O28" s="157"/>
      <c r="P28" s="195"/>
      <c r="Q28" s="156">
        <v>1</v>
      </c>
      <c r="R28" s="157"/>
      <c r="S28" s="158"/>
      <c r="T28" s="174"/>
      <c r="U28" s="248"/>
      <c r="V28" s="157"/>
      <c r="W28" s="253"/>
      <c r="X28" s="195"/>
      <c r="Y28" s="156"/>
      <c r="Z28" s="158"/>
      <c r="AA28" s="195"/>
      <c r="AB28" s="156"/>
      <c r="AC28" s="156"/>
      <c r="AD28" s="156"/>
      <c r="AE28" s="158"/>
    </row>
    <row r="29" spans="1:31" ht="22.5" customHeight="1">
      <c r="A29" s="291" t="s">
        <v>129</v>
      </c>
      <c r="B29" s="188">
        <v>1</v>
      </c>
      <c r="C29" s="158"/>
      <c r="D29" s="195">
        <v>1</v>
      </c>
      <c r="E29" s="156"/>
      <c r="F29" s="156"/>
      <c r="G29" s="156"/>
      <c r="H29" s="156"/>
      <c r="I29" s="156"/>
      <c r="J29" s="156"/>
      <c r="K29" s="158"/>
      <c r="L29" s="174"/>
      <c r="M29" s="156"/>
      <c r="N29" s="157"/>
      <c r="O29" s="157"/>
      <c r="P29" s="195"/>
      <c r="Q29" s="156"/>
      <c r="R29" s="157"/>
      <c r="S29" s="158"/>
      <c r="T29" s="174"/>
      <c r="U29" s="248"/>
      <c r="V29" s="157"/>
      <c r="W29" s="253"/>
      <c r="X29" s="195"/>
      <c r="Y29" s="156"/>
      <c r="Z29" s="158"/>
      <c r="AA29" s="195"/>
      <c r="AB29" s="156"/>
      <c r="AC29" s="156"/>
      <c r="AD29" s="156"/>
      <c r="AE29" s="158"/>
    </row>
    <row r="30" spans="1:31" ht="22.5" customHeight="1">
      <c r="A30" s="291" t="s">
        <v>128</v>
      </c>
      <c r="B30" s="188">
        <f t="shared" si="3"/>
        <v>0</v>
      </c>
      <c r="C30" s="158"/>
      <c r="D30" s="195"/>
      <c r="E30" s="156"/>
      <c r="F30" s="156"/>
      <c r="G30" s="156"/>
      <c r="H30" s="156"/>
      <c r="I30" s="156"/>
      <c r="J30" s="156"/>
      <c r="K30" s="158"/>
      <c r="L30" s="174"/>
      <c r="M30" s="156"/>
      <c r="N30" s="157"/>
      <c r="O30" s="157"/>
      <c r="P30" s="195"/>
      <c r="Q30" s="156"/>
      <c r="R30" s="157"/>
      <c r="S30" s="158"/>
      <c r="T30" s="174"/>
      <c r="U30" s="248"/>
      <c r="V30" s="157"/>
      <c r="W30" s="253"/>
      <c r="X30" s="195"/>
      <c r="Y30" s="156"/>
      <c r="Z30" s="158"/>
      <c r="AA30" s="195"/>
      <c r="AB30" s="156"/>
      <c r="AC30" s="156"/>
      <c r="AD30" s="156"/>
      <c r="AE30" s="158"/>
    </row>
    <row r="31" spans="1:31" ht="22.5" customHeight="1">
      <c r="A31" s="292" t="s">
        <v>130</v>
      </c>
      <c r="B31" s="188">
        <v>1</v>
      </c>
      <c r="C31" s="158">
        <v>1</v>
      </c>
      <c r="D31" s="195">
        <v>1</v>
      </c>
      <c r="E31" s="156"/>
      <c r="F31" s="156"/>
      <c r="G31" s="156"/>
      <c r="H31" s="156"/>
      <c r="I31" s="156"/>
      <c r="J31" s="156"/>
      <c r="K31" s="158"/>
      <c r="L31" s="189"/>
      <c r="M31" s="156"/>
      <c r="N31" s="157"/>
      <c r="O31" s="157"/>
      <c r="P31" s="195"/>
      <c r="Q31" s="156"/>
      <c r="R31" s="157"/>
      <c r="S31" s="158"/>
      <c r="T31" s="174"/>
      <c r="U31" s="248"/>
      <c r="V31" s="157"/>
      <c r="W31" s="253"/>
      <c r="X31" s="195"/>
      <c r="Y31" s="156"/>
      <c r="Z31" s="158"/>
      <c r="AA31" s="195"/>
      <c r="AB31" s="156"/>
      <c r="AC31" s="156"/>
      <c r="AD31" s="156"/>
      <c r="AE31" s="158"/>
    </row>
    <row r="32" spans="1:31" ht="22.5" customHeight="1">
      <c r="A32" s="291" t="s">
        <v>127</v>
      </c>
      <c r="B32" s="188">
        <f t="shared" si="3"/>
        <v>1</v>
      </c>
      <c r="C32" s="158">
        <v>1</v>
      </c>
      <c r="D32" s="195"/>
      <c r="E32" s="156"/>
      <c r="F32" s="156"/>
      <c r="G32" s="156"/>
      <c r="H32" s="156">
        <v>1</v>
      </c>
      <c r="I32" s="156"/>
      <c r="J32" s="156"/>
      <c r="K32" s="158"/>
      <c r="L32" s="189">
        <v>1</v>
      </c>
      <c r="M32" s="156"/>
      <c r="N32" s="157"/>
      <c r="O32" s="157"/>
      <c r="P32" s="195">
        <v>1</v>
      </c>
      <c r="Q32" s="156"/>
      <c r="R32" s="157"/>
      <c r="S32" s="158"/>
      <c r="T32" s="174"/>
      <c r="U32" s="248"/>
      <c r="V32" s="157"/>
      <c r="W32" s="253"/>
      <c r="X32" s="195"/>
      <c r="Y32" s="156"/>
      <c r="Z32" s="158"/>
      <c r="AA32" s="195"/>
      <c r="AB32" s="156"/>
      <c r="AC32" s="156"/>
      <c r="AD32" s="156"/>
      <c r="AE32" s="158"/>
    </row>
    <row r="33" spans="1:31" ht="22.5" customHeight="1">
      <c r="A33" s="291" t="s">
        <v>126</v>
      </c>
      <c r="B33" s="188">
        <f t="shared" si="3"/>
        <v>0</v>
      </c>
      <c r="C33" s="158"/>
      <c r="D33" s="195"/>
      <c r="E33" s="156"/>
      <c r="F33" s="156"/>
      <c r="G33" s="156"/>
      <c r="H33" s="156"/>
      <c r="I33" s="156"/>
      <c r="J33" s="156"/>
      <c r="K33" s="158"/>
      <c r="L33" s="189"/>
      <c r="M33" s="156"/>
      <c r="N33" s="157"/>
      <c r="O33" s="157"/>
      <c r="P33" s="195"/>
      <c r="Q33" s="156"/>
      <c r="R33" s="157"/>
      <c r="S33" s="158"/>
      <c r="T33" s="174"/>
      <c r="U33" s="248"/>
      <c r="V33" s="157"/>
      <c r="W33" s="253"/>
      <c r="X33" s="195"/>
      <c r="Y33" s="156"/>
      <c r="Z33" s="158"/>
      <c r="AA33" s="215"/>
      <c r="AB33" s="214"/>
      <c r="AC33" s="156"/>
      <c r="AD33" s="156"/>
      <c r="AE33" s="158"/>
    </row>
    <row r="34" spans="1:31" ht="22.5" customHeight="1" thickBot="1">
      <c r="A34" s="291" t="s">
        <v>152</v>
      </c>
      <c r="B34" s="186">
        <f t="shared" si="3"/>
        <v>0</v>
      </c>
      <c r="C34" s="159"/>
      <c r="D34" s="196"/>
      <c r="E34" s="144"/>
      <c r="F34" s="144"/>
      <c r="G34" s="144"/>
      <c r="H34" s="144"/>
      <c r="I34" s="144"/>
      <c r="J34" s="144"/>
      <c r="K34" s="159"/>
      <c r="L34" s="190"/>
      <c r="M34" s="144"/>
      <c r="N34" s="145"/>
      <c r="O34" s="145"/>
      <c r="P34" s="196"/>
      <c r="Q34" s="144"/>
      <c r="R34" s="145"/>
      <c r="S34" s="159"/>
      <c r="T34" s="175"/>
      <c r="U34" s="163"/>
      <c r="V34" s="145"/>
      <c r="W34" s="254"/>
      <c r="X34" s="196"/>
      <c r="Y34" s="144"/>
      <c r="Z34" s="159"/>
      <c r="AA34" s="209"/>
      <c r="AB34" s="152"/>
      <c r="AC34" s="152"/>
      <c r="AD34" s="152"/>
      <c r="AE34" s="154"/>
    </row>
    <row r="35" spans="1:31" s="164" customFormat="1" ht="22.5" customHeight="1">
      <c r="A35" s="289" t="s">
        <v>131</v>
      </c>
      <c r="B35" s="179">
        <f aca="true" t="shared" si="4" ref="B35:Z35">SUM(B20:B34)</f>
        <v>10</v>
      </c>
      <c r="C35" s="138">
        <f t="shared" si="4"/>
        <v>8</v>
      </c>
      <c r="D35" s="193">
        <f t="shared" si="4"/>
        <v>2</v>
      </c>
      <c r="E35" s="137">
        <f t="shared" si="4"/>
        <v>1</v>
      </c>
      <c r="F35" s="137">
        <f t="shared" si="4"/>
        <v>0</v>
      </c>
      <c r="G35" s="137">
        <f t="shared" si="4"/>
        <v>0</v>
      </c>
      <c r="H35" s="137">
        <f t="shared" si="4"/>
        <v>2</v>
      </c>
      <c r="I35" s="137">
        <f t="shared" si="4"/>
        <v>3</v>
      </c>
      <c r="J35" s="137">
        <f t="shared" si="4"/>
        <v>2</v>
      </c>
      <c r="K35" s="138">
        <f t="shared" si="4"/>
        <v>0</v>
      </c>
      <c r="L35" s="171">
        <f t="shared" si="4"/>
        <v>6</v>
      </c>
      <c r="M35" s="137">
        <f t="shared" si="4"/>
        <v>1</v>
      </c>
      <c r="N35" s="137">
        <f t="shared" si="4"/>
        <v>0</v>
      </c>
      <c r="O35" s="150">
        <f t="shared" si="4"/>
        <v>0</v>
      </c>
      <c r="P35" s="193">
        <f t="shared" si="4"/>
        <v>4</v>
      </c>
      <c r="Q35" s="137">
        <f t="shared" si="4"/>
        <v>3</v>
      </c>
      <c r="R35" s="137">
        <f t="shared" si="4"/>
        <v>0</v>
      </c>
      <c r="S35" s="138">
        <f t="shared" si="4"/>
        <v>0</v>
      </c>
      <c r="T35" s="171">
        <f t="shared" si="4"/>
        <v>0</v>
      </c>
      <c r="U35" s="245">
        <f t="shared" si="4"/>
        <v>0</v>
      </c>
      <c r="V35" s="150">
        <f t="shared" si="4"/>
        <v>0</v>
      </c>
      <c r="W35" s="149">
        <f t="shared" si="4"/>
        <v>0</v>
      </c>
      <c r="X35" s="193">
        <f>SUM(X20:X34)</f>
        <v>0</v>
      </c>
      <c r="Y35" s="137">
        <f>SUM(Y20:Y34)</f>
        <v>0</v>
      </c>
      <c r="Z35" s="138">
        <f t="shared" si="4"/>
        <v>0</v>
      </c>
      <c r="AA35" s="193">
        <f>SUM(AA20:AA34)</f>
        <v>0</v>
      </c>
      <c r="AB35" s="137">
        <f>SUM(AB20:AB34)</f>
        <v>0</v>
      </c>
      <c r="AC35" s="137">
        <f>SUM(AC20:AC34)</f>
        <v>2</v>
      </c>
      <c r="AD35" s="137">
        <f>SUM(AD20:AD34)</f>
        <v>0</v>
      </c>
      <c r="AE35" s="138">
        <f>SUM(AE20:AE34)</f>
        <v>0</v>
      </c>
    </row>
    <row r="36" spans="1:31" s="164" customFormat="1" ht="22.5" customHeight="1" thickBot="1">
      <c r="A36" s="290" t="s">
        <v>12</v>
      </c>
      <c r="B36" s="184">
        <f>SUM(D36:K36)</f>
        <v>8</v>
      </c>
      <c r="C36" s="142">
        <v>8</v>
      </c>
      <c r="D36" s="194">
        <v>1</v>
      </c>
      <c r="E36" s="141">
        <v>1</v>
      </c>
      <c r="F36" s="141"/>
      <c r="G36" s="141"/>
      <c r="H36" s="141">
        <v>2</v>
      </c>
      <c r="I36" s="141">
        <v>2</v>
      </c>
      <c r="J36" s="141">
        <v>2</v>
      </c>
      <c r="K36" s="142"/>
      <c r="L36" s="176">
        <v>6</v>
      </c>
      <c r="M36" s="141">
        <v>1</v>
      </c>
      <c r="N36" s="160"/>
      <c r="O36" s="160"/>
      <c r="P36" s="194">
        <v>3</v>
      </c>
      <c r="Q36" s="141">
        <v>3</v>
      </c>
      <c r="R36" s="160"/>
      <c r="S36" s="142"/>
      <c r="T36" s="176"/>
      <c r="U36" s="246"/>
      <c r="V36" s="160"/>
      <c r="W36" s="151"/>
      <c r="X36" s="194"/>
      <c r="Y36" s="141"/>
      <c r="Z36" s="142"/>
      <c r="AA36" s="194"/>
      <c r="AB36" s="141"/>
      <c r="AC36" s="141">
        <v>1</v>
      </c>
      <c r="AD36" s="141"/>
      <c r="AE36" s="142"/>
    </row>
    <row r="37" spans="1:31" s="164" customFormat="1" ht="22.5" customHeight="1">
      <c r="A37" s="289" t="s">
        <v>15</v>
      </c>
      <c r="B37" s="179">
        <f aca="true" t="shared" si="5" ref="B37:Z37">B35+B18+B10</f>
        <v>42</v>
      </c>
      <c r="C37" s="138">
        <f t="shared" si="5"/>
        <v>34</v>
      </c>
      <c r="D37" s="193">
        <f t="shared" si="5"/>
        <v>2</v>
      </c>
      <c r="E37" s="137">
        <f t="shared" si="5"/>
        <v>1</v>
      </c>
      <c r="F37" s="137">
        <f t="shared" si="5"/>
        <v>0</v>
      </c>
      <c r="G37" s="137">
        <f t="shared" si="5"/>
        <v>0</v>
      </c>
      <c r="H37" s="137">
        <f t="shared" si="5"/>
        <v>3</v>
      </c>
      <c r="I37" s="137">
        <f t="shared" si="5"/>
        <v>12</v>
      </c>
      <c r="J37" s="137">
        <f t="shared" si="5"/>
        <v>24</v>
      </c>
      <c r="K37" s="138">
        <f t="shared" si="5"/>
        <v>0</v>
      </c>
      <c r="L37" s="171">
        <f t="shared" si="5"/>
        <v>29</v>
      </c>
      <c r="M37" s="137">
        <f t="shared" si="5"/>
        <v>9</v>
      </c>
      <c r="N37" s="137">
        <f t="shared" si="5"/>
        <v>0</v>
      </c>
      <c r="O37" s="150">
        <f t="shared" si="5"/>
        <v>0</v>
      </c>
      <c r="P37" s="193">
        <f t="shared" si="5"/>
        <v>23</v>
      </c>
      <c r="Q37" s="137">
        <f t="shared" si="5"/>
        <v>14</v>
      </c>
      <c r="R37" s="137">
        <f t="shared" si="5"/>
        <v>0</v>
      </c>
      <c r="S37" s="138">
        <f t="shared" si="5"/>
        <v>0</v>
      </c>
      <c r="T37" s="171">
        <f t="shared" si="5"/>
        <v>3</v>
      </c>
      <c r="U37" s="245">
        <f>U35+U18+U10</f>
        <v>0</v>
      </c>
      <c r="V37" s="150">
        <f t="shared" si="5"/>
        <v>0</v>
      </c>
      <c r="W37" s="149">
        <f t="shared" si="5"/>
        <v>0</v>
      </c>
      <c r="X37" s="193">
        <f>X35+X18+X10</f>
        <v>2</v>
      </c>
      <c r="Y37" s="137">
        <f>Y35+Y18+Y10</f>
        <v>1</v>
      </c>
      <c r="Z37" s="138">
        <f t="shared" si="5"/>
        <v>0</v>
      </c>
      <c r="AA37" s="193">
        <f aca="true" t="shared" si="6" ref="AA37:AE38">AA35+AA18+AA10</f>
        <v>0</v>
      </c>
      <c r="AB37" s="137">
        <f t="shared" si="6"/>
        <v>0</v>
      </c>
      <c r="AC37" s="137">
        <f t="shared" si="6"/>
        <v>5</v>
      </c>
      <c r="AD37" s="137">
        <f t="shared" si="6"/>
        <v>0</v>
      </c>
      <c r="AE37" s="138">
        <f t="shared" si="6"/>
        <v>0</v>
      </c>
    </row>
    <row r="38" spans="1:31" s="164" customFormat="1" ht="22.5" customHeight="1" thickBot="1">
      <c r="A38" s="290" t="s">
        <v>12</v>
      </c>
      <c r="B38" s="184">
        <f aca="true" t="shared" si="7" ref="B38:Z38">B36+B19+B11</f>
        <v>34</v>
      </c>
      <c r="C38" s="142">
        <f t="shared" si="7"/>
        <v>34</v>
      </c>
      <c r="D38" s="194">
        <f t="shared" si="7"/>
        <v>1</v>
      </c>
      <c r="E38" s="141">
        <f t="shared" si="7"/>
        <v>1</v>
      </c>
      <c r="F38" s="141">
        <f t="shared" si="7"/>
        <v>0</v>
      </c>
      <c r="G38" s="141">
        <f t="shared" si="7"/>
        <v>0</v>
      </c>
      <c r="H38" s="141">
        <f t="shared" si="7"/>
        <v>2</v>
      </c>
      <c r="I38" s="141">
        <f t="shared" si="7"/>
        <v>11</v>
      </c>
      <c r="J38" s="141">
        <f t="shared" si="7"/>
        <v>19</v>
      </c>
      <c r="K38" s="142">
        <f t="shared" si="7"/>
        <v>0</v>
      </c>
      <c r="L38" s="176">
        <f t="shared" si="7"/>
        <v>26</v>
      </c>
      <c r="M38" s="141">
        <f t="shared" si="7"/>
        <v>7</v>
      </c>
      <c r="N38" s="141">
        <f t="shared" si="7"/>
        <v>0</v>
      </c>
      <c r="O38" s="160">
        <f t="shared" si="7"/>
        <v>0</v>
      </c>
      <c r="P38" s="194">
        <f t="shared" si="7"/>
        <v>19</v>
      </c>
      <c r="Q38" s="141">
        <f t="shared" si="7"/>
        <v>12</v>
      </c>
      <c r="R38" s="141">
        <f t="shared" si="7"/>
        <v>0</v>
      </c>
      <c r="S38" s="142">
        <f t="shared" si="7"/>
        <v>0</v>
      </c>
      <c r="T38" s="176">
        <f t="shared" si="7"/>
        <v>2</v>
      </c>
      <c r="U38" s="246">
        <f>U36+U19+U11</f>
        <v>0</v>
      </c>
      <c r="V38" s="160">
        <f t="shared" si="7"/>
        <v>0</v>
      </c>
      <c r="W38" s="151">
        <f t="shared" si="7"/>
        <v>0</v>
      </c>
      <c r="X38" s="194">
        <f>X36+X19+X11</f>
        <v>1</v>
      </c>
      <c r="Y38" s="141">
        <f>Y36+Y19+Y11</f>
        <v>0</v>
      </c>
      <c r="Z38" s="142">
        <f t="shared" si="7"/>
        <v>0</v>
      </c>
      <c r="AA38" s="194">
        <f t="shared" si="6"/>
        <v>0</v>
      </c>
      <c r="AB38" s="141">
        <f t="shared" si="6"/>
        <v>0</v>
      </c>
      <c r="AC38" s="141">
        <f t="shared" si="6"/>
        <v>4</v>
      </c>
      <c r="AD38" s="141">
        <f t="shared" si="6"/>
        <v>0</v>
      </c>
      <c r="AE38" s="142">
        <f t="shared" si="6"/>
        <v>0</v>
      </c>
    </row>
    <row r="39" spans="1:12" ht="11.25" customHeight="1">
      <c r="A39" s="161"/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</row>
    <row r="40" spans="20:26" ht="17.25" customHeight="1">
      <c r="T40" s="21" t="s">
        <v>180</v>
      </c>
      <c r="U40" s="21"/>
      <c r="V40" s="21"/>
      <c r="W40" s="21"/>
      <c r="X40" s="21"/>
      <c r="Y40" s="21"/>
      <c r="Z40" s="21"/>
    </row>
    <row r="41" spans="1:27" ht="17.25" customHeight="1">
      <c r="A41" s="329" t="s">
        <v>17</v>
      </c>
      <c r="B41" s="329"/>
      <c r="D41" s="21"/>
      <c r="E41" s="21"/>
      <c r="S41" s="329" t="s">
        <v>186</v>
      </c>
      <c r="T41" s="329"/>
      <c r="U41" s="329"/>
      <c r="V41" s="329"/>
      <c r="W41" s="329"/>
      <c r="X41" s="329"/>
      <c r="Y41" s="329"/>
      <c r="Z41" s="329"/>
      <c r="AA41" s="329"/>
    </row>
    <row r="42" spans="4:6" ht="15.75">
      <c r="D42" s="21"/>
      <c r="E42" s="21"/>
      <c r="F42" s="21"/>
    </row>
    <row r="43" ht="15.75">
      <c r="B43" s="118"/>
    </row>
    <row r="44" spans="1:2" ht="15.75">
      <c r="A44" s="442" t="s">
        <v>178</v>
      </c>
      <c r="B44" s="442"/>
    </row>
  </sheetData>
  <sheetProtection/>
  <mergeCells count="22">
    <mergeCell ref="AA4:AE4"/>
    <mergeCell ref="AA5:AA6"/>
    <mergeCell ref="AB5:AB6"/>
    <mergeCell ref="AC5:AC6"/>
    <mergeCell ref="AD5:AD6"/>
    <mergeCell ref="AE5:AE6"/>
    <mergeCell ref="P5:S5"/>
    <mergeCell ref="S41:AA41"/>
    <mergeCell ref="A1:X1"/>
    <mergeCell ref="L2:Q2"/>
    <mergeCell ref="B2:K2"/>
    <mergeCell ref="C4:C6"/>
    <mergeCell ref="T5:V5"/>
    <mergeCell ref="D4:Z4"/>
    <mergeCell ref="W5:W6"/>
    <mergeCell ref="X5:Z5"/>
    <mergeCell ref="A44:B44"/>
    <mergeCell ref="A41:B41"/>
    <mergeCell ref="D5:K5"/>
    <mergeCell ref="A4:A6"/>
    <mergeCell ref="B4:B6"/>
    <mergeCell ref="L5:O5"/>
  </mergeCells>
  <printOptions/>
  <pageMargins left="0.5118110236220472" right="0.1968503937007874" top="0.35433070866141736" bottom="0.35433070866141736" header="0.15748031496062992" footer="0.15748031496062992"/>
  <pageSetup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VTB Computer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SONGNGOC</cp:lastModifiedBy>
  <cp:lastPrinted>2017-03-07T08:56:16Z</cp:lastPrinted>
  <dcterms:created xsi:type="dcterms:W3CDTF">2002-09-30T07:08:53Z</dcterms:created>
  <dcterms:modified xsi:type="dcterms:W3CDTF">2017-03-07T09:46:22Z</dcterms:modified>
  <cp:category/>
  <cp:version/>
  <cp:contentType/>
  <cp:contentStatus/>
</cp:coreProperties>
</file>