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155" windowHeight="7695"/>
  </bookViews>
  <sheets>
    <sheet name="T9" sheetId="2" r:id="rId1"/>
    <sheet name="T10" sheetId="42" r:id="rId2"/>
    <sheet name="Sheet5" sheetId="5" r:id="rId3"/>
  </sheets>
  <definedNames>
    <definedName name="chuong_phuluc3_name" localSheetId="1">'T10'!$A$5</definedName>
    <definedName name="chuong_phuluc3_name" localSheetId="0">'T9'!$A$5</definedName>
    <definedName name="chuong_phuluc3_name_name" localSheetId="1">'T10'!$A$8</definedName>
    <definedName name="chuong_phuluc3_name_name" localSheetId="0">'T9'!$A$8</definedName>
  </definedNames>
  <calcPr calcId="144525"/>
</workbook>
</file>

<file path=xl/calcChain.xml><?xml version="1.0" encoding="utf-8"?>
<calcChain xmlns="http://schemas.openxmlformats.org/spreadsheetml/2006/main">
  <c r="C126" i="42" l="1"/>
  <c r="F52" i="42"/>
  <c r="C125" i="42" l="1"/>
  <c r="C128" i="42" s="1"/>
  <c r="C87" i="42"/>
  <c r="C90" i="42" s="1"/>
  <c r="C51" i="42"/>
  <c r="C54" i="42" s="1"/>
  <c r="C12" i="42"/>
  <c r="C17" i="42" s="1"/>
  <c r="F165" i="42"/>
  <c r="F128" i="42"/>
  <c r="F90" i="42"/>
  <c r="F54" i="42"/>
  <c r="F17" i="42"/>
  <c r="F165" i="2"/>
  <c r="C165" i="2"/>
  <c r="F128" i="2"/>
  <c r="C126" i="2"/>
  <c r="C128" i="2" s="1"/>
  <c r="C129" i="2" s="1"/>
  <c r="F90" i="2"/>
  <c r="C90" i="2"/>
  <c r="C54" i="2"/>
  <c r="F17" i="2"/>
  <c r="C55" i="42" l="1"/>
  <c r="C129" i="42"/>
  <c r="C91" i="42"/>
  <c r="C18" i="42"/>
  <c r="C91" i="2"/>
  <c r="F52" i="2" l="1"/>
  <c r="F54" i="2" s="1"/>
  <c r="C166" i="2" l="1"/>
  <c r="C162" i="42" s="1"/>
  <c r="C165" i="42" s="1"/>
  <c r="C166" i="42" s="1"/>
  <c r="C17" i="2" l="1"/>
  <c r="C18" i="2" l="1"/>
  <c r="C55" i="2"/>
</calcChain>
</file>

<file path=xl/sharedStrings.xml><?xml version="1.0" encoding="utf-8"?>
<sst xmlns="http://schemas.openxmlformats.org/spreadsheetml/2006/main" count="243" uniqueCount="55">
  <si>
    <t>Đơn vị tính: Đồng</t>
  </si>
  <si>
    <t>Tổng cộng:</t>
  </si>
  <si>
    <t>Mẫu CKQ 01</t>
  </si>
  <si>
    <t>- Địa chỉ: ấp Trảng Sắn, Vĩnh Hòa, Phú Giáo, Bình Dương</t>
  </si>
  <si>
    <t>Số tt</t>
  </si>
  <si>
    <t>Các khoản thu</t>
  </si>
  <si>
    <t>Số tiền thu</t>
  </si>
  <si>
    <t>Sử dụng nguồn thu</t>
  </si>
  <si>
    <t>Số tiền chi</t>
  </si>
  <si>
    <t>Stt</t>
  </si>
  <si>
    <t>Tồn quỹ cuối kỳ:</t>
  </si>
  <si>
    <t>Trưởng ban quản lý quỹ</t>
  </si>
  <si>
    <t>(Chủ tài khoản)</t>
  </si>
  <si>
    <t>- Số điện thoại (nếu có): 0274 3672 327</t>
  </si>
  <si>
    <t>Vi Văn Khởi</t>
  </si>
  <si>
    <t>Thu tiền mua sắm vật dụng bán trú năm học 2020-2021</t>
  </si>
  <si>
    <t>Mua khăn lau mặt cho hs bán trú</t>
  </si>
  <si>
    <t>Mua đồ dùng cá nhân hs bán trú và bổ sung nhà bếp</t>
  </si>
  <si>
    <t>Thu tiền ga, chất tẩy rửa 9/2020</t>
  </si>
  <si>
    <t>Chi tiền bảo mẫu 9/2020</t>
  </si>
  <si>
    <t>Chi tiền quản lý bán trú 9/2020</t>
  </si>
  <si>
    <t>Chi tiền công nấu ăn cho hs bán trú 9/2020</t>
  </si>
  <si>
    <t>Phụ lục số 1</t>
  </si>
  <si>
    <r>
      <rPr>
        <u/>
        <sz val="12"/>
        <color theme="1"/>
        <rFont val="Times New Roman"/>
        <family val="1"/>
      </rPr>
      <t xml:space="preserve">Đơn vị công bố thông tin: </t>
    </r>
    <r>
      <rPr>
        <b/>
        <u/>
        <sz val="12"/>
        <color theme="1"/>
        <rFont val="Times New Roman"/>
        <family val="1"/>
      </rPr>
      <t>Trường TH Vĩnh Hòa B</t>
    </r>
  </si>
  <si>
    <r>
      <rPr>
        <sz val="12"/>
        <color theme="1"/>
        <rFont val="Times New Roman"/>
        <family val="1"/>
      </rPr>
      <t xml:space="preserve">- Tên Quỹ: </t>
    </r>
    <r>
      <rPr>
        <b/>
        <sz val="12"/>
        <color theme="1"/>
        <rFont val="Times New Roman"/>
        <family val="1"/>
      </rPr>
      <t xml:space="preserve"> Tiền ăn </t>
    </r>
  </si>
  <si>
    <t>Tồn kỳ trước chuyển sang</t>
  </si>
  <si>
    <t>QUYẾT TOÁN THU VÀ SỬ DỤNG NGUỒN THU NĂM HỌC 2020-2021 (tháng 9/2020)</t>
  </si>
  <si>
    <t>Chi trả tiền thực phẩm cho Công ty Nguyên Thành Đạt tháng 9/2020</t>
  </si>
  <si>
    <t>Chi trả tiền mua sữa cho Công ty sữa Nuti Food tháng 9/2020</t>
  </si>
  <si>
    <t>Chi trả tiền mua yaourt, Pudding, Flan cho công ty Ánh Hồng tháng 9/2020</t>
  </si>
  <si>
    <t>Chi tiền mua bánh cho công ty Tài Tài tháng 9/2020</t>
  </si>
  <si>
    <t>Thu tiền ăn bán trú tháng 9/2020</t>
  </si>
  <si>
    <t>Thu tiền công nấu cấp dưỡng tháng 9/2020</t>
  </si>
  <si>
    <t>Chi tiền thừa trả lại học sinh</t>
  </si>
  <si>
    <r>
      <rPr>
        <sz val="12"/>
        <color theme="1"/>
        <rFont val="Times New Roman"/>
        <family val="1"/>
      </rPr>
      <t xml:space="preserve">- Tên Quỹ: </t>
    </r>
    <r>
      <rPr>
        <b/>
        <sz val="12"/>
        <color theme="1"/>
        <rFont val="Times New Roman"/>
        <family val="1"/>
      </rPr>
      <t xml:space="preserve"> Công nấu cấp dưỡng (bán trú)</t>
    </r>
  </si>
  <si>
    <r>
      <rPr>
        <sz val="12"/>
        <color theme="1"/>
        <rFont val="Times New Roman"/>
        <family val="1"/>
      </rPr>
      <t xml:space="preserve">- Tên Quỹ: </t>
    </r>
    <r>
      <rPr>
        <b/>
        <sz val="12"/>
        <color theme="1"/>
        <rFont val="Times New Roman"/>
        <family val="1"/>
      </rPr>
      <t xml:space="preserve"> Bảo mẫu</t>
    </r>
  </si>
  <si>
    <t>Thu tiền bảo mẫu, quản lý bán trú tháng  9/2020</t>
  </si>
  <si>
    <r>
      <rPr>
        <sz val="12"/>
        <color theme="1"/>
        <rFont val="Times New Roman"/>
        <family val="1"/>
      </rPr>
      <t xml:space="preserve">- Tên Quỹ: </t>
    </r>
    <r>
      <rPr>
        <b/>
        <sz val="12"/>
        <color theme="1"/>
        <rFont val="Times New Roman"/>
        <family val="1"/>
      </rPr>
      <t xml:space="preserve"> CSVC, vật dụng bán trú</t>
    </r>
  </si>
  <si>
    <t>Thu tiền ăn bán trú tháng 10/2020</t>
  </si>
  <si>
    <t>Chi trả tiền thực phẩm cho Công ty Nguyên Thành Đạt tháng 10/2020</t>
  </si>
  <si>
    <t>Chi trả tiền mua sữa cho Công ty sữa Nuti Food tháng 10/2020</t>
  </si>
  <si>
    <t>Chi trả tiền mua yaourt, Pudding, Flan cho công ty Ánh Hồng tháng 10/2020</t>
  </si>
  <si>
    <t>Chi tiền mua bánh cho công ty Tài Tài tháng 10/2020</t>
  </si>
  <si>
    <t>Vĩnh Hòa, ngày 03 tháng 11 năm 2020</t>
  </si>
  <si>
    <t>QUYẾT TOÁN THU VÀ SỬ DỤNG NGUỒN THU NĂM HỌC 2020-2021 (tháng 10/2020)</t>
  </si>
  <si>
    <t>Thu tiền công nấu cấp dưỡng tháng 10/2020</t>
  </si>
  <si>
    <t>Thu tiền ga, chất tẩy rửa 10/2020</t>
  </si>
  <si>
    <t>Chi tiền bảo mẫu 10/2020</t>
  </si>
  <si>
    <t>Chi tiền quản lý bán trú 10/2020</t>
  </si>
  <si>
    <t>Thu tiền bảo mẫu, quản lý bán trú tháng  10/2020</t>
  </si>
  <si>
    <t>Chi tiền công nấu ăn cho hs bán trú tháng 10/2020</t>
  </si>
  <si>
    <r>
      <rPr>
        <sz val="12"/>
        <color theme="1"/>
        <rFont val="Times New Roman"/>
        <family val="1"/>
      </rPr>
      <t xml:space="preserve">- Tên Quỹ: </t>
    </r>
    <r>
      <rPr>
        <b/>
        <sz val="12"/>
        <color theme="1"/>
        <rFont val="Times New Roman"/>
        <family val="1"/>
      </rPr>
      <t xml:space="preserve"> Ga, chất tẩy rửa (bán trú)</t>
    </r>
  </si>
  <si>
    <t>Chi tiền ga, chất tẩy rửa tháng 9/2020</t>
  </si>
  <si>
    <t>Chi tiền ga, chất tẩy rửa tháng 10/2020</t>
  </si>
  <si>
    <t>Vĩnh Hòa, ngày 02 tháng 10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</si>
</sst>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164" fontId="3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0" xfId="0" applyNumberFormat="1" applyFont="1"/>
    <xf numFmtId="3" fontId="3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/>
    </xf>
    <xf numFmtId="43" fontId="4" fillId="0" borderId="0" xfId="0" applyNumberFormat="1" applyFont="1"/>
    <xf numFmtId="43" fontId="4" fillId="0" borderId="0" xfId="1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 applyBorder="1" applyAlignment="1">
      <alignment horizontal="center" vertical="center"/>
    </xf>
    <xf numFmtId="164" fontId="4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workbookViewId="0">
      <selection activeCell="E4" sqref="E4"/>
    </sheetView>
  </sheetViews>
  <sheetFormatPr defaultRowHeight="15.75" x14ac:dyDescent="0.25"/>
  <cols>
    <col min="1" max="1" width="6.42578125" style="6" customWidth="1"/>
    <col min="2" max="2" width="39" style="6" customWidth="1"/>
    <col min="3" max="3" width="18" style="7" customWidth="1"/>
    <col min="4" max="4" width="5.140625" style="7" customWidth="1"/>
    <col min="5" max="5" width="68.85546875" style="7" customWidth="1"/>
    <col min="6" max="6" width="17.85546875" style="7" customWidth="1"/>
    <col min="7" max="8" width="9.140625" style="6"/>
    <col min="9" max="9" width="15.7109375" style="6" customWidth="1"/>
    <col min="10" max="11" width="9.140625" style="6"/>
    <col min="12" max="12" width="17.5703125" style="6" customWidth="1"/>
    <col min="13" max="16384" width="9.140625" style="6"/>
  </cols>
  <sheetData>
    <row r="1" spans="1:9" x14ac:dyDescent="0.25">
      <c r="A1" s="5" t="s">
        <v>22</v>
      </c>
      <c r="F1" s="1" t="s">
        <v>2</v>
      </c>
    </row>
    <row r="2" spans="1:9" x14ac:dyDescent="0.25">
      <c r="A2" s="8"/>
      <c r="B2" s="8"/>
      <c r="C2" s="8"/>
      <c r="D2" s="8"/>
      <c r="E2" s="8"/>
      <c r="F2" s="8"/>
    </row>
    <row r="3" spans="1:9" x14ac:dyDescent="0.25">
      <c r="A3" s="34" t="s">
        <v>23</v>
      </c>
      <c r="B3" s="8"/>
      <c r="C3" s="8"/>
      <c r="D3" s="8"/>
      <c r="E3" s="8"/>
      <c r="F3" s="8"/>
    </row>
    <row r="4" spans="1:9" ht="12.75" customHeight="1" x14ac:dyDescent="0.25">
      <c r="A4" s="9" t="s">
        <v>24</v>
      </c>
      <c r="B4" s="10"/>
    </row>
    <row r="5" spans="1:9" x14ac:dyDescent="0.25">
      <c r="A5" s="11" t="s">
        <v>3</v>
      </c>
    </row>
    <row r="6" spans="1:9" x14ac:dyDescent="0.25">
      <c r="A6" s="11" t="s">
        <v>13</v>
      </c>
    </row>
    <row r="7" spans="1:9" x14ac:dyDescent="0.25">
      <c r="C7" s="12"/>
      <c r="D7" s="12"/>
      <c r="E7" s="13"/>
      <c r="F7" s="12"/>
    </row>
    <row r="8" spans="1:9" ht="18.75" x14ac:dyDescent="0.25">
      <c r="A8" s="44" t="s">
        <v>26</v>
      </c>
      <c r="B8" s="44"/>
      <c r="C8" s="44"/>
      <c r="D8" s="44"/>
      <c r="E8" s="44"/>
      <c r="F8" s="44"/>
    </row>
    <row r="9" spans="1:9" x14ac:dyDescent="0.25">
      <c r="A9" s="45"/>
      <c r="B9" s="45"/>
      <c r="C9" s="45"/>
      <c r="D9" s="45"/>
      <c r="E9" s="45"/>
      <c r="F9" s="45"/>
    </row>
    <row r="10" spans="1:9" ht="17.25" customHeight="1" x14ac:dyDescent="0.25">
      <c r="F10" s="3" t="s">
        <v>0</v>
      </c>
    </row>
    <row r="11" spans="1:9" s="16" customFormat="1" x14ac:dyDescent="0.25">
      <c r="A11" s="14" t="s">
        <v>4</v>
      </c>
      <c r="B11" s="14" t="s">
        <v>5</v>
      </c>
      <c r="C11" s="15" t="s">
        <v>6</v>
      </c>
      <c r="D11" s="15" t="s">
        <v>9</v>
      </c>
      <c r="E11" s="15" t="s">
        <v>7</v>
      </c>
      <c r="F11" s="15" t="s">
        <v>8</v>
      </c>
    </row>
    <row r="12" spans="1:9" ht="20.25" customHeight="1" x14ac:dyDescent="0.25">
      <c r="A12" s="20">
        <v>1</v>
      </c>
      <c r="B12" s="21" t="s">
        <v>25</v>
      </c>
      <c r="C12" s="22">
        <v>0</v>
      </c>
      <c r="D12" s="22">
        <v>1</v>
      </c>
      <c r="E12" s="22" t="s">
        <v>27</v>
      </c>
      <c r="F12" s="19">
        <v>121034190</v>
      </c>
    </row>
    <row r="13" spans="1:9" ht="20.25" customHeight="1" x14ac:dyDescent="0.25">
      <c r="A13" s="20">
        <v>2</v>
      </c>
      <c r="B13" s="21" t="s">
        <v>31</v>
      </c>
      <c r="C13" s="22">
        <v>140409500</v>
      </c>
      <c r="D13" s="22">
        <v>2</v>
      </c>
      <c r="E13" s="22" t="s">
        <v>28</v>
      </c>
      <c r="F13" s="19">
        <v>8651421</v>
      </c>
      <c r="I13" s="23"/>
    </row>
    <row r="14" spans="1:9" ht="20.25" customHeight="1" x14ac:dyDescent="0.25">
      <c r="A14" s="20"/>
      <c r="B14" s="21"/>
      <c r="C14" s="22"/>
      <c r="D14" s="22">
        <v>3</v>
      </c>
      <c r="E14" s="22" t="s">
        <v>29</v>
      </c>
      <c r="F14" s="19">
        <v>6316820</v>
      </c>
      <c r="I14" s="23"/>
    </row>
    <row r="15" spans="1:9" ht="20.25" customHeight="1" x14ac:dyDescent="0.25">
      <c r="A15" s="20"/>
      <c r="B15" s="21"/>
      <c r="C15" s="22"/>
      <c r="D15" s="22">
        <v>4</v>
      </c>
      <c r="E15" s="22" t="s">
        <v>30</v>
      </c>
      <c r="F15" s="19">
        <v>4284280</v>
      </c>
      <c r="I15" s="23"/>
    </row>
    <row r="16" spans="1:9" ht="20.25" customHeight="1" x14ac:dyDescent="0.25">
      <c r="A16" s="20"/>
      <c r="B16" s="21"/>
      <c r="C16" s="22"/>
      <c r="D16" s="22">
        <v>5</v>
      </c>
      <c r="E16" s="22" t="s">
        <v>33</v>
      </c>
      <c r="F16" s="19">
        <v>0</v>
      </c>
      <c r="I16" s="23"/>
    </row>
    <row r="17" spans="1:12" s="5" customFormat="1" ht="20.25" customHeight="1" x14ac:dyDescent="0.25">
      <c r="A17" s="17"/>
      <c r="B17" s="24" t="s">
        <v>1</v>
      </c>
      <c r="C17" s="18">
        <f>SUM(C12:C15)</f>
        <v>140409500</v>
      </c>
      <c r="D17" s="18"/>
      <c r="E17" s="18"/>
      <c r="F17" s="18">
        <f>SUM(F12:F16)</f>
        <v>140286711</v>
      </c>
      <c r="I17" s="25"/>
    </row>
    <row r="18" spans="1:12" x14ac:dyDescent="0.25">
      <c r="A18" s="17"/>
      <c r="B18" s="24" t="s">
        <v>10</v>
      </c>
      <c r="C18" s="26">
        <f>C17-F17</f>
        <v>122789</v>
      </c>
      <c r="D18" s="18"/>
      <c r="E18" s="18"/>
      <c r="F18" s="27"/>
    </row>
    <row r="20" spans="1:12" ht="10.5" customHeight="1" x14ac:dyDescent="0.25">
      <c r="A20" s="13"/>
      <c r="B20" s="13"/>
    </row>
    <row r="21" spans="1:12" ht="15" customHeight="1" x14ac:dyDescent="0.25">
      <c r="A21" s="30"/>
      <c r="B21" s="30"/>
      <c r="E21" s="31" t="s">
        <v>54</v>
      </c>
      <c r="F21" s="32"/>
      <c r="L21" s="23"/>
    </row>
    <row r="22" spans="1:12" ht="18.75" customHeight="1" x14ac:dyDescent="0.25">
      <c r="A22" s="30"/>
      <c r="B22" s="30"/>
      <c r="E22" s="10" t="s">
        <v>11</v>
      </c>
      <c r="F22" s="33"/>
    </row>
    <row r="23" spans="1:12" x14ac:dyDescent="0.25">
      <c r="E23" s="2" t="s">
        <v>12</v>
      </c>
    </row>
    <row r="27" spans="1:12" x14ac:dyDescent="0.25">
      <c r="E27" s="10"/>
    </row>
    <row r="28" spans="1:12" x14ac:dyDescent="0.25">
      <c r="E28" s="10" t="s">
        <v>14</v>
      </c>
    </row>
    <row r="40" spans="1:6" x14ac:dyDescent="0.25">
      <c r="A40" s="5" t="s">
        <v>22</v>
      </c>
      <c r="F40" s="1" t="s">
        <v>2</v>
      </c>
    </row>
    <row r="41" spans="1:6" x14ac:dyDescent="0.25">
      <c r="A41" s="8"/>
      <c r="B41" s="8"/>
      <c r="C41" s="8"/>
      <c r="D41" s="8"/>
      <c r="E41" s="8"/>
      <c r="F41" s="8"/>
    </row>
    <row r="42" spans="1:6" x14ac:dyDescent="0.25">
      <c r="A42" s="34" t="s">
        <v>23</v>
      </c>
      <c r="B42" s="8"/>
      <c r="C42" s="8"/>
      <c r="D42" s="8"/>
      <c r="E42" s="8"/>
      <c r="F42" s="8"/>
    </row>
    <row r="43" spans="1:6" ht="12.75" customHeight="1" x14ac:dyDescent="0.25">
      <c r="A43" s="9" t="s">
        <v>34</v>
      </c>
      <c r="B43" s="10"/>
    </row>
    <row r="44" spans="1:6" x14ac:dyDescent="0.25">
      <c r="A44" s="11" t="s">
        <v>3</v>
      </c>
    </row>
    <row r="45" spans="1:6" x14ac:dyDescent="0.25">
      <c r="A45" s="11" t="s">
        <v>13</v>
      </c>
    </row>
    <row r="46" spans="1:6" x14ac:dyDescent="0.25">
      <c r="C46" s="12"/>
      <c r="D46" s="12"/>
      <c r="E46" s="13"/>
      <c r="F46" s="12"/>
    </row>
    <row r="47" spans="1:6" ht="18.75" x14ac:dyDescent="0.25">
      <c r="A47" s="44" t="s">
        <v>26</v>
      </c>
      <c r="B47" s="44"/>
      <c r="C47" s="44"/>
      <c r="D47" s="44"/>
      <c r="E47" s="44"/>
      <c r="F47" s="44"/>
    </row>
    <row r="48" spans="1:6" ht="18.75" x14ac:dyDescent="0.25">
      <c r="A48" s="4"/>
      <c r="B48" s="4"/>
      <c r="C48" s="4"/>
      <c r="D48" s="4"/>
      <c r="E48" s="4"/>
      <c r="F48" s="4"/>
    </row>
    <row r="49" spans="1:12" x14ac:dyDescent="0.25">
      <c r="F49" s="3" t="s">
        <v>0</v>
      </c>
    </row>
    <row r="50" spans="1:12" s="16" customFormat="1" x14ac:dyDescent="0.25">
      <c r="A50" s="14" t="s">
        <v>4</v>
      </c>
      <c r="B50" s="14" t="s">
        <v>5</v>
      </c>
      <c r="C50" s="15" t="s">
        <v>6</v>
      </c>
      <c r="D50" s="15" t="s">
        <v>9</v>
      </c>
      <c r="E50" s="15" t="s">
        <v>7</v>
      </c>
      <c r="F50" s="15" t="s">
        <v>8</v>
      </c>
    </row>
    <row r="51" spans="1:12" ht="44.25" customHeight="1" x14ac:dyDescent="0.25">
      <c r="A51" s="20">
        <v>1</v>
      </c>
      <c r="B51" s="21" t="s">
        <v>25</v>
      </c>
      <c r="C51" s="22">
        <v>0</v>
      </c>
      <c r="D51" s="35"/>
      <c r="E51" s="35"/>
      <c r="F51" s="35"/>
      <c r="I51" s="23"/>
      <c r="L51" s="23"/>
    </row>
    <row r="52" spans="1:12" ht="45" customHeight="1" x14ac:dyDescent="0.25">
      <c r="A52" s="20">
        <v>2</v>
      </c>
      <c r="B52" s="21" t="s">
        <v>32</v>
      </c>
      <c r="C52" s="22">
        <v>14327500</v>
      </c>
      <c r="D52" s="22">
        <v>1</v>
      </c>
      <c r="E52" s="22" t="s">
        <v>21</v>
      </c>
      <c r="F52" s="19">
        <f>C52</f>
        <v>14327500</v>
      </c>
    </row>
    <row r="53" spans="1:12" ht="26.25" customHeight="1" x14ac:dyDescent="0.25">
      <c r="A53" s="20"/>
      <c r="B53" s="21"/>
      <c r="C53" s="22"/>
      <c r="D53" s="22">
        <v>2</v>
      </c>
      <c r="E53" s="22" t="s">
        <v>33</v>
      </c>
      <c r="F53" s="19"/>
    </row>
    <row r="54" spans="1:12" x14ac:dyDescent="0.25">
      <c r="A54" s="20"/>
      <c r="B54" s="24" t="s">
        <v>1</v>
      </c>
      <c r="C54" s="18">
        <f>SUM(C51:C53)</f>
        <v>14327500</v>
      </c>
      <c r="D54" s="22"/>
      <c r="E54" s="22"/>
      <c r="F54" s="27">
        <f>SUM(F52:F53)</f>
        <v>14327500</v>
      </c>
    </row>
    <row r="55" spans="1:12" x14ac:dyDescent="0.25">
      <c r="A55" s="20"/>
      <c r="B55" s="24" t="s">
        <v>10</v>
      </c>
      <c r="C55" s="18">
        <f>C54-F54</f>
        <v>0</v>
      </c>
      <c r="D55" s="22"/>
      <c r="E55" s="22"/>
      <c r="F55" s="19"/>
    </row>
    <row r="57" spans="1:12" x14ac:dyDescent="0.25">
      <c r="E57" s="31" t="s">
        <v>54</v>
      </c>
    </row>
    <row r="58" spans="1:12" x14ac:dyDescent="0.25">
      <c r="E58" s="10" t="s">
        <v>11</v>
      </c>
    </row>
    <row r="59" spans="1:12" x14ac:dyDescent="0.25">
      <c r="E59" s="2" t="s">
        <v>12</v>
      </c>
    </row>
    <row r="63" spans="1:12" x14ac:dyDescent="0.25">
      <c r="E63" s="10"/>
    </row>
    <row r="64" spans="1:12" x14ac:dyDescent="0.25">
      <c r="E64" s="10" t="s">
        <v>14</v>
      </c>
    </row>
    <row r="76" spans="1:6" x14ac:dyDescent="0.25">
      <c r="A76" s="5" t="s">
        <v>22</v>
      </c>
      <c r="F76" s="1" t="s">
        <v>2</v>
      </c>
    </row>
    <row r="77" spans="1:6" x14ac:dyDescent="0.25">
      <c r="A77" s="8"/>
      <c r="B77" s="8"/>
      <c r="C77" s="8"/>
      <c r="D77" s="8"/>
      <c r="E77" s="8"/>
      <c r="F77" s="8"/>
    </row>
    <row r="78" spans="1:6" x14ac:dyDescent="0.25">
      <c r="A78" s="34" t="s">
        <v>23</v>
      </c>
      <c r="B78" s="8"/>
      <c r="C78" s="8"/>
      <c r="D78" s="8"/>
      <c r="E78" s="8"/>
      <c r="F78" s="8"/>
    </row>
    <row r="79" spans="1:6" ht="12.75" customHeight="1" x14ac:dyDescent="0.25">
      <c r="A79" s="9" t="s">
        <v>51</v>
      </c>
      <c r="B79" s="10"/>
    </row>
    <row r="80" spans="1:6" x14ac:dyDescent="0.25">
      <c r="A80" s="11" t="s">
        <v>3</v>
      </c>
    </row>
    <row r="81" spans="1:12" x14ac:dyDescent="0.25">
      <c r="A81" s="11" t="s">
        <v>13</v>
      </c>
    </row>
    <row r="82" spans="1:12" x14ac:dyDescent="0.25">
      <c r="C82" s="12"/>
      <c r="D82" s="12"/>
      <c r="E82" s="13"/>
      <c r="F82" s="12"/>
    </row>
    <row r="83" spans="1:12" ht="18.75" x14ac:dyDescent="0.25">
      <c r="A83" s="44" t="s">
        <v>26</v>
      </c>
      <c r="B83" s="44"/>
      <c r="C83" s="44"/>
      <c r="D83" s="44"/>
      <c r="E83" s="44"/>
      <c r="F83" s="44"/>
    </row>
    <row r="85" spans="1:12" x14ac:dyDescent="0.25">
      <c r="F85" s="3" t="s">
        <v>0</v>
      </c>
    </row>
    <row r="86" spans="1:12" s="16" customFormat="1" x14ac:dyDescent="0.25">
      <c r="A86" s="14" t="s">
        <v>4</v>
      </c>
      <c r="B86" s="14" t="s">
        <v>5</v>
      </c>
      <c r="C86" s="15" t="s">
        <v>6</v>
      </c>
      <c r="D86" s="15" t="s">
        <v>9</v>
      </c>
      <c r="E86" s="15" t="s">
        <v>7</v>
      </c>
      <c r="F86" s="15" t="s">
        <v>8</v>
      </c>
    </row>
    <row r="87" spans="1:12" ht="44.25" customHeight="1" x14ac:dyDescent="0.25">
      <c r="A87" s="20">
        <v>1</v>
      </c>
      <c r="B87" s="21" t="s">
        <v>25</v>
      </c>
      <c r="C87" s="22">
        <v>0</v>
      </c>
      <c r="D87" s="35"/>
      <c r="E87" s="35"/>
      <c r="F87" s="35"/>
      <c r="I87" s="23"/>
      <c r="L87" s="23"/>
    </row>
    <row r="88" spans="1:12" x14ac:dyDescent="0.25">
      <c r="A88" s="20">
        <v>2</v>
      </c>
      <c r="B88" s="21" t="s">
        <v>18</v>
      </c>
      <c r="C88" s="22">
        <v>5731000</v>
      </c>
      <c r="D88" s="22">
        <v>1</v>
      </c>
      <c r="E88" s="22" t="s">
        <v>52</v>
      </c>
      <c r="F88" s="19">
        <v>5711450</v>
      </c>
    </row>
    <row r="89" spans="1:12" ht="26.25" customHeight="1" x14ac:dyDescent="0.25">
      <c r="A89" s="20"/>
      <c r="B89" s="21"/>
      <c r="C89" s="22"/>
      <c r="D89" s="22">
        <v>2</v>
      </c>
      <c r="E89" s="22" t="s">
        <v>33</v>
      </c>
      <c r="F89" s="19"/>
    </row>
    <row r="90" spans="1:12" x14ac:dyDescent="0.25">
      <c r="A90" s="20"/>
      <c r="B90" s="24" t="s">
        <v>1</v>
      </c>
      <c r="C90" s="18">
        <f>SUM(C87:C89)</f>
        <v>5731000</v>
      </c>
      <c r="D90" s="22"/>
      <c r="E90" s="22"/>
      <c r="F90" s="27">
        <f>SUM(F88:F89)</f>
        <v>5711450</v>
      </c>
    </row>
    <row r="91" spans="1:12" x14ac:dyDescent="0.25">
      <c r="A91" s="20"/>
      <c r="B91" s="24" t="s">
        <v>10</v>
      </c>
      <c r="C91" s="18">
        <f>C90-F90</f>
        <v>19550</v>
      </c>
      <c r="D91" s="22"/>
      <c r="E91" s="22"/>
      <c r="F91" s="19"/>
    </row>
    <row r="92" spans="1:12" x14ac:dyDescent="0.25">
      <c r="A92" s="36"/>
      <c r="B92" s="39"/>
      <c r="C92" s="40"/>
      <c r="D92" s="37"/>
      <c r="E92" s="37"/>
      <c r="F92" s="38"/>
    </row>
    <row r="93" spans="1:12" x14ac:dyDescent="0.25">
      <c r="E93" s="31" t="s">
        <v>54</v>
      </c>
    </row>
    <row r="94" spans="1:12" x14ac:dyDescent="0.25">
      <c r="E94" s="10" t="s">
        <v>11</v>
      </c>
    </row>
    <row r="95" spans="1:12" x14ac:dyDescent="0.25">
      <c r="E95" s="2" t="s">
        <v>12</v>
      </c>
    </row>
    <row r="99" spans="5:5" x14ac:dyDescent="0.25">
      <c r="E99" s="10"/>
    </row>
    <row r="100" spans="5:5" x14ac:dyDescent="0.25">
      <c r="E100" s="10" t="s">
        <v>14</v>
      </c>
    </row>
    <row r="114" spans="1:12" x14ac:dyDescent="0.25">
      <c r="A114" s="5" t="s">
        <v>22</v>
      </c>
      <c r="F114" s="1" t="s">
        <v>2</v>
      </c>
    </row>
    <row r="115" spans="1:12" x14ac:dyDescent="0.25">
      <c r="A115" s="8"/>
      <c r="B115" s="8"/>
      <c r="C115" s="8"/>
      <c r="D115" s="8"/>
      <c r="E115" s="8"/>
      <c r="F115" s="8"/>
    </row>
    <row r="116" spans="1:12" x14ac:dyDescent="0.25">
      <c r="A116" s="34" t="s">
        <v>23</v>
      </c>
      <c r="B116" s="8"/>
      <c r="C116" s="8"/>
      <c r="D116" s="8"/>
      <c r="E116" s="8"/>
      <c r="F116" s="8"/>
    </row>
    <row r="117" spans="1:12" ht="12.75" customHeight="1" x14ac:dyDescent="0.25">
      <c r="A117" s="9" t="s">
        <v>35</v>
      </c>
      <c r="B117" s="10"/>
    </row>
    <row r="118" spans="1:12" x14ac:dyDescent="0.25">
      <c r="A118" s="11" t="s">
        <v>3</v>
      </c>
    </row>
    <row r="119" spans="1:12" x14ac:dyDescent="0.25">
      <c r="A119" s="11" t="s">
        <v>13</v>
      </c>
    </row>
    <row r="120" spans="1:12" x14ac:dyDescent="0.25">
      <c r="C120" s="12"/>
      <c r="D120" s="12"/>
      <c r="E120" s="13"/>
      <c r="F120" s="12"/>
    </row>
    <row r="121" spans="1:12" ht="18.75" x14ac:dyDescent="0.25">
      <c r="A121" s="44" t="s">
        <v>26</v>
      </c>
      <c r="B121" s="44"/>
      <c r="C121" s="44"/>
      <c r="D121" s="44"/>
      <c r="E121" s="44"/>
      <c r="F121" s="44"/>
    </row>
    <row r="122" spans="1:12" ht="18.75" x14ac:dyDescent="0.25">
      <c r="A122" s="4"/>
      <c r="B122" s="4"/>
      <c r="C122" s="4"/>
      <c r="D122" s="4"/>
      <c r="E122" s="4"/>
      <c r="F122" s="4"/>
    </row>
    <row r="123" spans="1:12" x14ac:dyDescent="0.25">
      <c r="F123" s="3" t="s">
        <v>0</v>
      </c>
    </row>
    <row r="124" spans="1:12" s="16" customFormat="1" x14ac:dyDescent="0.25">
      <c r="A124" s="14" t="s">
        <v>4</v>
      </c>
      <c r="B124" s="14" t="s">
        <v>5</v>
      </c>
      <c r="C124" s="15" t="s">
        <v>6</v>
      </c>
      <c r="D124" s="15" t="s">
        <v>9</v>
      </c>
      <c r="E124" s="15" t="s">
        <v>7</v>
      </c>
      <c r="F124" s="15" t="s">
        <v>8</v>
      </c>
    </row>
    <row r="125" spans="1:12" ht="44.25" customHeight="1" x14ac:dyDescent="0.25">
      <c r="A125" s="20">
        <v>1</v>
      </c>
      <c r="B125" s="21" t="s">
        <v>25</v>
      </c>
      <c r="C125" s="22">
        <v>0</v>
      </c>
      <c r="D125" s="35"/>
      <c r="E125" s="35"/>
      <c r="F125" s="35"/>
      <c r="I125" s="23"/>
      <c r="L125" s="23"/>
    </row>
    <row r="126" spans="1:12" s="13" customFormat="1" ht="31.5" x14ac:dyDescent="0.25">
      <c r="A126" s="20">
        <v>2</v>
      </c>
      <c r="B126" s="21" t="s">
        <v>36</v>
      </c>
      <c r="C126" s="41">
        <f>F126+F127</f>
        <v>19440000</v>
      </c>
      <c r="D126" s="22">
        <v>2</v>
      </c>
      <c r="E126" s="21" t="s">
        <v>19</v>
      </c>
      <c r="F126" s="22">
        <v>12960000</v>
      </c>
      <c r="I126" s="42"/>
      <c r="L126" s="43"/>
    </row>
    <row r="127" spans="1:12" x14ac:dyDescent="0.25">
      <c r="A127" s="20"/>
      <c r="B127" s="21"/>
      <c r="C127" s="35"/>
      <c r="D127" s="22">
        <v>3</v>
      </c>
      <c r="E127" s="22" t="s">
        <v>20</v>
      </c>
      <c r="F127" s="22">
        <v>6480000</v>
      </c>
      <c r="I127" s="23"/>
      <c r="L127" s="28"/>
    </row>
    <row r="128" spans="1:12" x14ac:dyDescent="0.25">
      <c r="A128" s="20"/>
      <c r="B128" s="24" t="s">
        <v>1</v>
      </c>
      <c r="C128" s="18">
        <f>SUM(C125:C127)</f>
        <v>19440000</v>
      </c>
      <c r="D128" s="22"/>
      <c r="E128" s="22"/>
      <c r="F128" s="27">
        <f>SUM(F126:F127)</f>
        <v>19440000</v>
      </c>
    </row>
    <row r="129" spans="1:6" x14ac:dyDescent="0.25">
      <c r="A129" s="20"/>
      <c r="B129" s="24" t="s">
        <v>10</v>
      </c>
      <c r="C129" s="18">
        <f>C128-F128</f>
        <v>0</v>
      </c>
      <c r="D129" s="22"/>
      <c r="E129" s="22"/>
      <c r="F129" s="19"/>
    </row>
    <row r="131" spans="1:6" x14ac:dyDescent="0.25">
      <c r="E131" s="31" t="s">
        <v>54</v>
      </c>
    </row>
    <row r="132" spans="1:6" x14ac:dyDescent="0.25">
      <c r="E132" s="10" t="s">
        <v>11</v>
      </c>
    </row>
    <row r="133" spans="1:6" x14ac:dyDescent="0.25">
      <c r="E133" s="2" t="s">
        <v>12</v>
      </c>
    </row>
    <row r="137" spans="1:6" x14ac:dyDescent="0.25">
      <c r="E137" s="10"/>
    </row>
    <row r="138" spans="1:6" x14ac:dyDescent="0.25">
      <c r="E138" s="10" t="s">
        <v>14</v>
      </c>
    </row>
    <row r="150" spans="1:6" ht="30" customHeight="1" x14ac:dyDescent="0.25"/>
    <row r="151" spans="1:6" x14ac:dyDescent="0.25">
      <c r="A151" s="5" t="s">
        <v>22</v>
      </c>
      <c r="F151" s="1" t="s">
        <v>2</v>
      </c>
    </row>
    <row r="152" spans="1:6" x14ac:dyDescent="0.25">
      <c r="A152" s="8"/>
      <c r="B152" s="8"/>
      <c r="C152" s="8"/>
      <c r="D152" s="8"/>
      <c r="E152" s="8"/>
      <c r="F152" s="8"/>
    </row>
    <row r="153" spans="1:6" x14ac:dyDescent="0.25">
      <c r="A153" s="34" t="s">
        <v>23</v>
      </c>
      <c r="B153" s="8"/>
      <c r="C153" s="8"/>
      <c r="D153" s="8"/>
      <c r="E153" s="8"/>
      <c r="F153" s="8"/>
    </row>
    <row r="154" spans="1:6" ht="12.75" customHeight="1" x14ac:dyDescent="0.25">
      <c r="A154" s="9" t="s">
        <v>37</v>
      </c>
      <c r="B154" s="10"/>
    </row>
    <row r="155" spans="1:6" x14ac:dyDescent="0.25">
      <c r="A155" s="11" t="s">
        <v>3</v>
      </c>
    </row>
    <row r="156" spans="1:6" x14ac:dyDescent="0.25">
      <c r="A156" s="11" t="s">
        <v>13</v>
      </c>
    </row>
    <row r="157" spans="1:6" x14ac:dyDescent="0.25">
      <c r="C157" s="12"/>
      <c r="D157" s="12"/>
      <c r="E157" s="13"/>
      <c r="F157" s="12"/>
    </row>
    <row r="158" spans="1:6" ht="18.75" x14ac:dyDescent="0.25">
      <c r="A158" s="44" t="s">
        <v>26</v>
      </c>
      <c r="B158" s="44"/>
      <c r="C158" s="44"/>
      <c r="D158" s="44"/>
      <c r="E158" s="44"/>
      <c r="F158" s="44"/>
    </row>
    <row r="159" spans="1:6" ht="18.75" x14ac:dyDescent="0.25">
      <c r="A159" s="4"/>
      <c r="B159" s="4"/>
      <c r="C159" s="4"/>
      <c r="D159" s="4"/>
      <c r="E159" s="4"/>
      <c r="F159" s="4"/>
    </row>
    <row r="160" spans="1:6" x14ac:dyDescent="0.25">
      <c r="F160" s="3" t="s">
        <v>0</v>
      </c>
    </row>
    <row r="161" spans="1:12" s="16" customFormat="1" x14ac:dyDescent="0.25">
      <c r="A161" s="14" t="s">
        <v>4</v>
      </c>
      <c r="B161" s="14" t="s">
        <v>5</v>
      </c>
      <c r="C161" s="15" t="s">
        <v>6</v>
      </c>
      <c r="D161" s="15" t="s">
        <v>9</v>
      </c>
      <c r="E161" s="15" t="s">
        <v>7</v>
      </c>
      <c r="F161" s="15" t="s">
        <v>8</v>
      </c>
    </row>
    <row r="162" spans="1:12" ht="44.25" customHeight="1" x14ac:dyDescent="0.25">
      <c r="A162" s="20">
        <v>1</v>
      </c>
      <c r="B162" s="21" t="s">
        <v>25</v>
      </c>
      <c r="C162" s="22">
        <v>0</v>
      </c>
      <c r="D162" s="35"/>
      <c r="E162" s="35"/>
      <c r="F162" s="35"/>
      <c r="I162" s="23"/>
      <c r="L162" s="23"/>
    </row>
    <row r="163" spans="1:12" ht="31.5" x14ac:dyDescent="0.25">
      <c r="A163" s="20">
        <v>2</v>
      </c>
      <c r="B163" s="21" t="s">
        <v>15</v>
      </c>
      <c r="C163" s="22">
        <v>20720000</v>
      </c>
      <c r="D163" s="22">
        <v>1</v>
      </c>
      <c r="E163" s="22" t="s">
        <v>16</v>
      </c>
      <c r="F163" s="19">
        <v>3906000</v>
      </c>
    </row>
    <row r="164" spans="1:12" x14ac:dyDescent="0.25">
      <c r="A164" s="35"/>
      <c r="B164" s="35"/>
      <c r="C164" s="22"/>
      <c r="D164" s="22"/>
      <c r="E164" s="22"/>
      <c r="F164" s="19"/>
    </row>
    <row r="165" spans="1:12" x14ac:dyDescent="0.25">
      <c r="A165" s="20"/>
      <c r="B165" s="24" t="s">
        <v>1</v>
      </c>
      <c r="C165" s="18">
        <f>SUM(C162:C164)</f>
        <v>20720000</v>
      </c>
      <c r="D165" s="22"/>
      <c r="E165" s="22"/>
      <c r="F165" s="27">
        <f>SUM(F163:F164)</f>
        <v>3906000</v>
      </c>
    </row>
    <row r="166" spans="1:12" x14ac:dyDescent="0.25">
      <c r="A166" s="20"/>
      <c r="B166" s="24" t="s">
        <v>10</v>
      </c>
      <c r="C166" s="18">
        <f>C165-F165</f>
        <v>16814000</v>
      </c>
      <c r="D166" s="22"/>
      <c r="E166" s="22"/>
      <c r="F166" s="19"/>
      <c r="I166" s="29"/>
    </row>
    <row r="168" spans="1:12" x14ac:dyDescent="0.25">
      <c r="E168" s="31" t="s">
        <v>54</v>
      </c>
    </row>
    <row r="169" spans="1:12" x14ac:dyDescent="0.25">
      <c r="E169" s="10" t="s">
        <v>11</v>
      </c>
    </row>
    <row r="170" spans="1:12" x14ac:dyDescent="0.25">
      <c r="E170" s="2" t="s">
        <v>12</v>
      </c>
    </row>
    <row r="174" spans="1:12" x14ac:dyDescent="0.25">
      <c r="E174" s="10"/>
    </row>
    <row r="175" spans="1:12" x14ac:dyDescent="0.25">
      <c r="E175" s="10" t="s">
        <v>14</v>
      </c>
    </row>
  </sheetData>
  <mergeCells count="6">
    <mergeCell ref="A83:F83"/>
    <mergeCell ref="A121:F121"/>
    <mergeCell ref="A158:F158"/>
    <mergeCell ref="A8:F8"/>
    <mergeCell ref="A9:F9"/>
    <mergeCell ref="A47:F47"/>
  </mergeCells>
  <pageMargins left="0.2" right="0.2" top="0.25" bottom="0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opLeftCell="A163" workbookViewId="0">
      <selection activeCell="E181" sqref="E181"/>
    </sheetView>
  </sheetViews>
  <sheetFormatPr defaultRowHeight="15.75" x14ac:dyDescent="0.25"/>
  <cols>
    <col min="1" max="1" width="6.42578125" style="6" customWidth="1"/>
    <col min="2" max="2" width="39" style="6" customWidth="1"/>
    <col min="3" max="3" width="18" style="7" customWidth="1"/>
    <col min="4" max="4" width="5.140625" style="7" customWidth="1"/>
    <col min="5" max="5" width="68.85546875" style="7" customWidth="1"/>
    <col min="6" max="6" width="17.85546875" style="7" customWidth="1"/>
    <col min="7" max="8" width="9.140625" style="6"/>
    <col min="9" max="9" width="15.7109375" style="6" customWidth="1"/>
    <col min="10" max="11" width="9.140625" style="6"/>
    <col min="12" max="12" width="17.5703125" style="6" customWidth="1"/>
    <col min="13" max="16384" width="9.140625" style="6"/>
  </cols>
  <sheetData>
    <row r="1" spans="1:9" x14ac:dyDescent="0.25">
      <c r="A1" s="5" t="s">
        <v>22</v>
      </c>
      <c r="F1" s="1" t="s">
        <v>2</v>
      </c>
    </row>
    <row r="2" spans="1:9" x14ac:dyDescent="0.25">
      <c r="A2" s="8"/>
      <c r="B2" s="8"/>
      <c r="C2" s="8"/>
      <c r="D2" s="8"/>
      <c r="E2" s="8"/>
      <c r="F2" s="8"/>
    </row>
    <row r="3" spans="1:9" x14ac:dyDescent="0.25">
      <c r="A3" s="34" t="s">
        <v>23</v>
      </c>
      <c r="B3" s="8"/>
      <c r="C3" s="8"/>
      <c r="D3" s="8"/>
      <c r="E3" s="8"/>
      <c r="F3" s="8"/>
    </row>
    <row r="4" spans="1:9" ht="12.75" customHeight="1" x14ac:dyDescent="0.25">
      <c r="A4" s="9" t="s">
        <v>24</v>
      </c>
      <c r="B4" s="10"/>
    </row>
    <row r="5" spans="1:9" x14ac:dyDescent="0.25">
      <c r="A5" s="11" t="s">
        <v>3</v>
      </c>
    </row>
    <row r="6" spans="1:9" x14ac:dyDescent="0.25">
      <c r="A6" s="11" t="s">
        <v>13</v>
      </c>
    </row>
    <row r="7" spans="1:9" x14ac:dyDescent="0.25">
      <c r="C7" s="12"/>
      <c r="D7" s="12"/>
      <c r="E7" s="13"/>
      <c r="F7" s="12"/>
    </row>
    <row r="8" spans="1:9" ht="18.75" x14ac:dyDescent="0.25">
      <c r="A8" s="44" t="s">
        <v>44</v>
      </c>
      <c r="B8" s="44"/>
      <c r="C8" s="44"/>
      <c r="D8" s="44"/>
      <c r="E8" s="44"/>
      <c r="F8" s="44"/>
    </row>
    <row r="9" spans="1:9" x14ac:dyDescent="0.25">
      <c r="A9" s="45"/>
      <c r="B9" s="45"/>
      <c r="C9" s="45"/>
      <c r="D9" s="45"/>
      <c r="E9" s="45"/>
      <c r="F9" s="45"/>
    </row>
    <row r="10" spans="1:9" ht="17.25" customHeight="1" x14ac:dyDescent="0.25">
      <c r="F10" s="3" t="s">
        <v>0</v>
      </c>
    </row>
    <row r="11" spans="1:9" s="16" customFormat="1" x14ac:dyDescent="0.25">
      <c r="A11" s="14" t="s">
        <v>4</v>
      </c>
      <c r="B11" s="14" t="s">
        <v>5</v>
      </c>
      <c r="C11" s="15" t="s">
        <v>6</v>
      </c>
      <c r="D11" s="15" t="s">
        <v>9</v>
      </c>
      <c r="E11" s="15" t="s">
        <v>7</v>
      </c>
      <c r="F11" s="15" t="s">
        <v>8</v>
      </c>
    </row>
    <row r="12" spans="1:9" ht="20.25" customHeight="1" x14ac:dyDescent="0.25">
      <c r="A12" s="20">
        <v>1</v>
      </c>
      <c r="B12" s="21" t="s">
        <v>25</v>
      </c>
      <c r="C12" s="22">
        <f>'T9'!C18</f>
        <v>122789</v>
      </c>
      <c r="D12" s="22">
        <v>1</v>
      </c>
      <c r="E12" s="22" t="s">
        <v>39</v>
      </c>
      <c r="F12" s="19">
        <v>138287710</v>
      </c>
    </row>
    <row r="13" spans="1:9" ht="20.25" customHeight="1" x14ac:dyDescent="0.25">
      <c r="A13" s="20">
        <v>2</v>
      </c>
      <c r="B13" s="21" t="s">
        <v>38</v>
      </c>
      <c r="C13" s="22">
        <v>174268500</v>
      </c>
      <c r="D13" s="22">
        <v>2</v>
      </c>
      <c r="E13" s="22" t="s">
        <v>40</v>
      </c>
      <c r="F13" s="19">
        <v>9503108</v>
      </c>
      <c r="I13" s="23"/>
    </row>
    <row r="14" spans="1:9" ht="20.25" customHeight="1" x14ac:dyDescent="0.25">
      <c r="A14" s="20"/>
      <c r="B14" s="21"/>
      <c r="C14" s="22"/>
      <c r="D14" s="22">
        <v>3</v>
      </c>
      <c r="E14" s="22" t="s">
        <v>41</v>
      </c>
      <c r="F14" s="19">
        <v>13554800</v>
      </c>
      <c r="I14" s="23"/>
    </row>
    <row r="15" spans="1:9" ht="20.25" customHeight="1" x14ac:dyDescent="0.25">
      <c r="A15" s="20"/>
      <c r="B15" s="21"/>
      <c r="C15" s="22"/>
      <c r="D15" s="22">
        <v>4</v>
      </c>
      <c r="E15" s="22" t="s">
        <v>42</v>
      </c>
      <c r="F15" s="19">
        <v>12759780</v>
      </c>
      <c r="I15" s="23"/>
    </row>
    <row r="16" spans="1:9" ht="20.25" customHeight="1" x14ac:dyDescent="0.25">
      <c r="A16" s="20"/>
      <c r="B16" s="21"/>
      <c r="C16" s="22"/>
      <c r="D16" s="22">
        <v>5</v>
      </c>
      <c r="E16" s="22" t="s">
        <v>33</v>
      </c>
      <c r="F16" s="19">
        <v>0</v>
      </c>
      <c r="I16" s="23"/>
    </row>
    <row r="17" spans="1:12" s="5" customFormat="1" ht="20.25" customHeight="1" x14ac:dyDescent="0.25">
      <c r="A17" s="17"/>
      <c r="B17" s="24" t="s">
        <v>1</v>
      </c>
      <c r="C17" s="18">
        <f>SUM(C12:C15)</f>
        <v>174391289</v>
      </c>
      <c r="D17" s="18"/>
      <c r="E17" s="18"/>
      <c r="F17" s="18">
        <f>SUM(F12:F16)</f>
        <v>174105398</v>
      </c>
      <c r="I17" s="25"/>
    </row>
    <row r="18" spans="1:12" x14ac:dyDescent="0.25">
      <c r="A18" s="17"/>
      <c r="B18" s="24" t="s">
        <v>10</v>
      </c>
      <c r="C18" s="26">
        <f>C17-F17</f>
        <v>285891</v>
      </c>
      <c r="D18" s="18"/>
      <c r="E18" s="18"/>
      <c r="F18" s="27"/>
    </row>
    <row r="20" spans="1:12" ht="10.5" customHeight="1" x14ac:dyDescent="0.25">
      <c r="A20" s="13"/>
      <c r="B20" s="13"/>
    </row>
    <row r="21" spans="1:12" ht="15" customHeight="1" x14ac:dyDescent="0.25">
      <c r="A21" s="30"/>
      <c r="B21" s="30"/>
      <c r="E21" s="31" t="s">
        <v>43</v>
      </c>
      <c r="F21" s="32"/>
      <c r="L21" s="23"/>
    </row>
    <row r="22" spans="1:12" ht="18.75" customHeight="1" x14ac:dyDescent="0.25">
      <c r="A22" s="30"/>
      <c r="B22" s="30"/>
      <c r="E22" s="10" t="s">
        <v>11</v>
      </c>
      <c r="F22" s="33"/>
    </row>
    <row r="23" spans="1:12" x14ac:dyDescent="0.25">
      <c r="E23" s="2" t="s">
        <v>12</v>
      </c>
    </row>
    <row r="27" spans="1:12" x14ac:dyDescent="0.25">
      <c r="E27" s="10"/>
    </row>
    <row r="28" spans="1:12" x14ac:dyDescent="0.25">
      <c r="E28" s="10" t="s">
        <v>14</v>
      </c>
    </row>
    <row r="40" spans="1:6" x14ac:dyDescent="0.25">
      <c r="A40" s="5" t="s">
        <v>22</v>
      </c>
      <c r="F40" s="1" t="s">
        <v>2</v>
      </c>
    </row>
    <row r="41" spans="1:6" x14ac:dyDescent="0.25">
      <c r="A41" s="8"/>
      <c r="B41" s="8"/>
      <c r="C41" s="8"/>
      <c r="D41" s="8"/>
      <c r="E41" s="8"/>
      <c r="F41" s="8"/>
    </row>
    <row r="42" spans="1:6" x14ac:dyDescent="0.25">
      <c r="A42" s="34" t="s">
        <v>23</v>
      </c>
      <c r="B42" s="8"/>
      <c r="C42" s="8"/>
      <c r="D42" s="8"/>
      <c r="E42" s="8"/>
      <c r="F42" s="8"/>
    </row>
    <row r="43" spans="1:6" ht="12.75" customHeight="1" x14ac:dyDescent="0.25">
      <c r="A43" s="9" t="s">
        <v>34</v>
      </c>
      <c r="B43" s="10"/>
    </row>
    <row r="44" spans="1:6" x14ac:dyDescent="0.25">
      <c r="A44" s="11" t="s">
        <v>3</v>
      </c>
    </row>
    <row r="45" spans="1:6" x14ac:dyDescent="0.25">
      <c r="A45" s="11" t="s">
        <v>13</v>
      </c>
    </row>
    <row r="46" spans="1:6" x14ac:dyDescent="0.25">
      <c r="C46" s="12"/>
      <c r="D46" s="12"/>
      <c r="E46" s="13"/>
      <c r="F46" s="12"/>
    </row>
    <row r="47" spans="1:6" ht="18.75" x14ac:dyDescent="0.25">
      <c r="A47" s="44" t="s">
        <v>44</v>
      </c>
      <c r="B47" s="44"/>
      <c r="C47" s="44"/>
      <c r="D47" s="44"/>
      <c r="E47" s="44"/>
      <c r="F47" s="44"/>
    </row>
    <row r="48" spans="1:6" ht="18.75" x14ac:dyDescent="0.25">
      <c r="A48" s="4"/>
      <c r="B48" s="4"/>
      <c r="C48" s="4"/>
      <c r="D48" s="4"/>
      <c r="E48" s="4"/>
      <c r="F48" s="4"/>
    </row>
    <row r="49" spans="1:12" x14ac:dyDescent="0.25">
      <c r="F49" s="3" t="s">
        <v>0</v>
      </c>
    </row>
    <row r="50" spans="1:12" s="16" customFormat="1" x14ac:dyDescent="0.25">
      <c r="A50" s="14" t="s">
        <v>4</v>
      </c>
      <c r="B50" s="14" t="s">
        <v>5</v>
      </c>
      <c r="C50" s="15" t="s">
        <v>6</v>
      </c>
      <c r="D50" s="15" t="s">
        <v>9</v>
      </c>
      <c r="E50" s="15" t="s">
        <v>7</v>
      </c>
      <c r="F50" s="15" t="s">
        <v>8</v>
      </c>
    </row>
    <row r="51" spans="1:12" ht="44.25" customHeight="1" x14ac:dyDescent="0.25">
      <c r="A51" s="20">
        <v>1</v>
      </c>
      <c r="B51" s="21" t="s">
        <v>25</v>
      </c>
      <c r="C51" s="22">
        <f>'T9'!C55</f>
        <v>0</v>
      </c>
      <c r="D51" s="35"/>
      <c r="E51" s="35"/>
      <c r="F51" s="35"/>
      <c r="I51" s="23"/>
      <c r="L51" s="23"/>
    </row>
    <row r="52" spans="1:12" ht="45" customHeight="1" x14ac:dyDescent="0.25">
      <c r="A52" s="20">
        <v>2</v>
      </c>
      <c r="B52" s="21" t="s">
        <v>45</v>
      </c>
      <c r="C52" s="22">
        <v>17782500</v>
      </c>
      <c r="D52" s="22">
        <v>1</v>
      </c>
      <c r="E52" s="22" t="s">
        <v>50</v>
      </c>
      <c r="F52" s="19">
        <f>C52</f>
        <v>17782500</v>
      </c>
    </row>
    <row r="53" spans="1:12" ht="26.25" customHeight="1" x14ac:dyDescent="0.25">
      <c r="A53" s="20"/>
      <c r="B53" s="21"/>
      <c r="C53" s="22"/>
      <c r="D53" s="22">
        <v>2</v>
      </c>
      <c r="E53" s="22" t="s">
        <v>33</v>
      </c>
      <c r="F53" s="19"/>
    </row>
    <row r="54" spans="1:12" x14ac:dyDescent="0.25">
      <c r="A54" s="20"/>
      <c r="B54" s="24" t="s">
        <v>1</v>
      </c>
      <c r="C54" s="18">
        <f>SUM(C51:C53)</f>
        <v>17782500</v>
      </c>
      <c r="D54" s="22"/>
      <c r="E54" s="22"/>
      <c r="F54" s="27">
        <f>SUM(F52:F53)</f>
        <v>17782500</v>
      </c>
    </row>
    <row r="55" spans="1:12" x14ac:dyDescent="0.25">
      <c r="A55" s="20"/>
      <c r="B55" s="24" t="s">
        <v>10</v>
      </c>
      <c r="C55" s="18">
        <f>C54-F54</f>
        <v>0</v>
      </c>
      <c r="D55" s="22"/>
      <c r="E55" s="22"/>
      <c r="F55" s="19"/>
    </row>
    <row r="57" spans="1:12" x14ac:dyDescent="0.25">
      <c r="E57" s="31" t="s">
        <v>43</v>
      </c>
    </row>
    <row r="58" spans="1:12" x14ac:dyDescent="0.25">
      <c r="E58" s="10" t="s">
        <v>11</v>
      </c>
    </row>
    <row r="59" spans="1:12" x14ac:dyDescent="0.25">
      <c r="E59" s="2" t="s">
        <v>12</v>
      </c>
    </row>
    <row r="63" spans="1:12" x14ac:dyDescent="0.25">
      <c r="E63" s="10"/>
    </row>
    <row r="64" spans="1:12" x14ac:dyDescent="0.25">
      <c r="E64" s="10" t="s">
        <v>14</v>
      </c>
    </row>
    <row r="76" spans="1:6" x14ac:dyDescent="0.25">
      <c r="A76" s="5" t="s">
        <v>22</v>
      </c>
      <c r="F76" s="1" t="s">
        <v>2</v>
      </c>
    </row>
    <row r="77" spans="1:6" x14ac:dyDescent="0.25">
      <c r="A77" s="8"/>
      <c r="B77" s="8"/>
      <c r="C77" s="8"/>
      <c r="D77" s="8"/>
      <c r="E77" s="8"/>
      <c r="F77" s="8"/>
    </row>
    <row r="78" spans="1:6" x14ac:dyDescent="0.25">
      <c r="A78" s="34" t="s">
        <v>23</v>
      </c>
      <c r="B78" s="8"/>
      <c r="C78" s="8"/>
      <c r="D78" s="8"/>
      <c r="E78" s="8"/>
      <c r="F78" s="8"/>
    </row>
    <row r="79" spans="1:6" ht="12.75" customHeight="1" x14ac:dyDescent="0.25">
      <c r="A79" s="9" t="s">
        <v>51</v>
      </c>
      <c r="B79" s="10"/>
    </row>
    <row r="80" spans="1:6" x14ac:dyDescent="0.25">
      <c r="A80" s="11" t="s">
        <v>3</v>
      </c>
    </row>
    <row r="81" spans="1:12" x14ac:dyDescent="0.25">
      <c r="A81" s="11" t="s">
        <v>13</v>
      </c>
    </row>
    <row r="82" spans="1:12" x14ac:dyDescent="0.25">
      <c r="C82" s="12"/>
      <c r="D82" s="12"/>
      <c r="E82" s="13"/>
      <c r="F82" s="12"/>
    </row>
    <row r="83" spans="1:12" ht="18.75" x14ac:dyDescent="0.25">
      <c r="A83" s="44" t="s">
        <v>44</v>
      </c>
      <c r="B83" s="44"/>
      <c r="C83" s="44"/>
      <c r="D83" s="44"/>
      <c r="E83" s="44"/>
      <c r="F83" s="44"/>
    </row>
    <row r="85" spans="1:12" x14ac:dyDescent="0.25">
      <c r="F85" s="3" t="s">
        <v>0</v>
      </c>
    </row>
    <row r="86" spans="1:12" s="16" customFormat="1" x14ac:dyDescent="0.25">
      <c r="A86" s="14" t="s">
        <v>4</v>
      </c>
      <c r="B86" s="14" t="s">
        <v>5</v>
      </c>
      <c r="C86" s="15" t="s">
        <v>6</v>
      </c>
      <c r="D86" s="15" t="s">
        <v>9</v>
      </c>
      <c r="E86" s="15" t="s">
        <v>7</v>
      </c>
      <c r="F86" s="15" t="s">
        <v>8</v>
      </c>
    </row>
    <row r="87" spans="1:12" ht="44.25" customHeight="1" x14ac:dyDescent="0.25">
      <c r="A87" s="20">
        <v>1</v>
      </c>
      <c r="B87" s="21" t="s">
        <v>25</v>
      </c>
      <c r="C87" s="22">
        <f>'T9'!C91</f>
        <v>19550</v>
      </c>
      <c r="D87" s="35"/>
      <c r="E87" s="35"/>
      <c r="F87" s="35"/>
      <c r="I87" s="23"/>
      <c r="L87" s="23"/>
    </row>
    <row r="88" spans="1:12" x14ac:dyDescent="0.25">
      <c r="A88" s="20">
        <v>2</v>
      </c>
      <c r="B88" s="21" t="s">
        <v>46</v>
      </c>
      <c r="C88" s="22">
        <v>7195000</v>
      </c>
      <c r="D88" s="22">
        <v>1</v>
      </c>
      <c r="E88" s="22" t="s">
        <v>53</v>
      </c>
      <c r="F88" s="19">
        <v>7164000</v>
      </c>
    </row>
    <row r="89" spans="1:12" ht="26.25" customHeight="1" x14ac:dyDescent="0.25">
      <c r="A89" s="20"/>
      <c r="B89" s="21"/>
      <c r="C89" s="22"/>
      <c r="D89" s="22">
        <v>2</v>
      </c>
      <c r="E89" s="22" t="s">
        <v>33</v>
      </c>
      <c r="F89" s="19"/>
    </row>
    <row r="90" spans="1:12" x14ac:dyDescent="0.25">
      <c r="A90" s="20"/>
      <c r="B90" s="24" t="s">
        <v>1</v>
      </c>
      <c r="C90" s="18">
        <f>SUM(C87:C89)</f>
        <v>7214550</v>
      </c>
      <c r="D90" s="22"/>
      <c r="E90" s="22"/>
      <c r="F90" s="27">
        <f>SUM(F88:F89)</f>
        <v>7164000</v>
      </c>
    </row>
    <row r="91" spans="1:12" x14ac:dyDescent="0.25">
      <c r="A91" s="20"/>
      <c r="B91" s="24" t="s">
        <v>10</v>
      </c>
      <c r="C91" s="18">
        <f>C90-F90</f>
        <v>50550</v>
      </c>
      <c r="D91" s="22"/>
      <c r="E91" s="22"/>
      <c r="F91" s="19"/>
    </row>
    <row r="92" spans="1:12" x14ac:dyDescent="0.25">
      <c r="A92" s="36"/>
      <c r="B92" s="39"/>
      <c r="C92" s="40"/>
      <c r="D92" s="37"/>
      <c r="E92" s="37"/>
      <c r="F92" s="38"/>
    </row>
    <row r="93" spans="1:12" x14ac:dyDescent="0.25">
      <c r="E93" s="31" t="s">
        <v>43</v>
      </c>
    </row>
    <row r="94" spans="1:12" x14ac:dyDescent="0.25">
      <c r="E94" s="10" t="s">
        <v>11</v>
      </c>
    </row>
    <row r="95" spans="1:12" x14ac:dyDescent="0.25">
      <c r="E95" s="2" t="s">
        <v>12</v>
      </c>
    </row>
    <row r="99" spans="5:5" x14ac:dyDescent="0.25">
      <c r="E99" s="10"/>
    </row>
    <row r="100" spans="5:5" x14ac:dyDescent="0.25">
      <c r="E100" s="10" t="s">
        <v>14</v>
      </c>
    </row>
    <row r="114" spans="1:12" x14ac:dyDescent="0.25">
      <c r="A114" s="5" t="s">
        <v>22</v>
      </c>
      <c r="F114" s="1" t="s">
        <v>2</v>
      </c>
    </row>
    <row r="115" spans="1:12" x14ac:dyDescent="0.25">
      <c r="A115" s="8"/>
      <c r="B115" s="8"/>
      <c r="C115" s="8"/>
      <c r="D115" s="8"/>
      <c r="E115" s="8"/>
      <c r="F115" s="8"/>
    </row>
    <row r="116" spans="1:12" x14ac:dyDescent="0.25">
      <c r="A116" s="34" t="s">
        <v>23</v>
      </c>
      <c r="B116" s="8"/>
      <c r="C116" s="8"/>
      <c r="D116" s="8"/>
      <c r="E116" s="8"/>
      <c r="F116" s="8"/>
    </row>
    <row r="117" spans="1:12" ht="12.75" customHeight="1" x14ac:dyDescent="0.25">
      <c r="A117" s="9" t="s">
        <v>35</v>
      </c>
      <c r="B117" s="10"/>
    </row>
    <row r="118" spans="1:12" x14ac:dyDescent="0.25">
      <c r="A118" s="11" t="s">
        <v>3</v>
      </c>
    </row>
    <row r="119" spans="1:12" x14ac:dyDescent="0.25">
      <c r="A119" s="11" t="s">
        <v>13</v>
      </c>
    </row>
    <row r="120" spans="1:12" x14ac:dyDescent="0.25">
      <c r="C120" s="12"/>
      <c r="D120" s="12"/>
      <c r="E120" s="13"/>
      <c r="F120" s="12"/>
    </row>
    <row r="121" spans="1:12" ht="18.75" x14ac:dyDescent="0.25">
      <c r="A121" s="44" t="s">
        <v>44</v>
      </c>
      <c r="B121" s="44"/>
      <c r="C121" s="44"/>
      <c r="D121" s="44"/>
      <c r="E121" s="44"/>
      <c r="F121" s="44"/>
    </row>
    <row r="122" spans="1:12" ht="18.75" x14ac:dyDescent="0.25">
      <c r="A122" s="4"/>
      <c r="B122" s="4"/>
      <c r="C122" s="4"/>
      <c r="D122" s="4"/>
      <c r="E122" s="4"/>
      <c r="F122" s="4"/>
    </row>
    <row r="123" spans="1:12" x14ac:dyDescent="0.25">
      <c r="F123" s="3" t="s">
        <v>0</v>
      </c>
    </row>
    <row r="124" spans="1:12" s="16" customFormat="1" x14ac:dyDescent="0.25">
      <c r="A124" s="14" t="s">
        <v>4</v>
      </c>
      <c r="B124" s="14" t="s">
        <v>5</v>
      </c>
      <c r="C124" s="15" t="s">
        <v>6</v>
      </c>
      <c r="D124" s="15" t="s">
        <v>9</v>
      </c>
      <c r="E124" s="15" t="s">
        <v>7</v>
      </c>
      <c r="F124" s="15" t="s">
        <v>8</v>
      </c>
    </row>
    <row r="125" spans="1:12" ht="44.25" customHeight="1" x14ac:dyDescent="0.25">
      <c r="A125" s="20">
        <v>1</v>
      </c>
      <c r="B125" s="21" t="s">
        <v>25</v>
      </c>
      <c r="C125" s="22">
        <f>'T9'!C129</f>
        <v>0</v>
      </c>
      <c r="D125" s="35"/>
      <c r="E125" s="35"/>
      <c r="F125" s="35"/>
      <c r="I125" s="23"/>
      <c r="L125" s="23"/>
    </row>
    <row r="126" spans="1:12" s="13" customFormat="1" ht="31.5" x14ac:dyDescent="0.25">
      <c r="A126" s="20">
        <v>2</v>
      </c>
      <c r="B126" s="21" t="s">
        <v>49</v>
      </c>
      <c r="C126" s="41">
        <f>F126+F127</f>
        <v>19620000</v>
      </c>
      <c r="D126" s="22">
        <v>2</v>
      </c>
      <c r="E126" s="21" t="s">
        <v>47</v>
      </c>
      <c r="F126" s="22">
        <v>13080000</v>
      </c>
      <c r="I126" s="42"/>
      <c r="L126" s="43"/>
    </row>
    <row r="127" spans="1:12" x14ac:dyDescent="0.25">
      <c r="A127" s="20"/>
      <c r="B127" s="21"/>
      <c r="C127" s="35"/>
      <c r="D127" s="22">
        <v>3</v>
      </c>
      <c r="E127" s="22" t="s">
        <v>48</v>
      </c>
      <c r="F127" s="22">
        <v>6540000</v>
      </c>
      <c r="I127" s="23"/>
      <c r="L127" s="28"/>
    </row>
    <row r="128" spans="1:12" x14ac:dyDescent="0.25">
      <c r="A128" s="20"/>
      <c r="B128" s="24" t="s">
        <v>1</v>
      </c>
      <c r="C128" s="18">
        <f>SUM(C125:C127)</f>
        <v>19620000</v>
      </c>
      <c r="D128" s="22"/>
      <c r="E128" s="22"/>
      <c r="F128" s="27">
        <f>SUM(F126:F127)</f>
        <v>19620000</v>
      </c>
    </row>
    <row r="129" spans="1:6" x14ac:dyDescent="0.25">
      <c r="A129" s="20"/>
      <c r="B129" s="24" t="s">
        <v>10</v>
      </c>
      <c r="C129" s="18">
        <f>C128-F128</f>
        <v>0</v>
      </c>
      <c r="D129" s="22"/>
      <c r="E129" s="22"/>
      <c r="F129" s="19"/>
    </row>
    <row r="131" spans="1:6" x14ac:dyDescent="0.25">
      <c r="E131" s="31" t="s">
        <v>43</v>
      </c>
    </row>
    <row r="132" spans="1:6" x14ac:dyDescent="0.25">
      <c r="E132" s="10" t="s">
        <v>11</v>
      </c>
    </row>
    <row r="133" spans="1:6" x14ac:dyDescent="0.25">
      <c r="E133" s="2" t="s">
        <v>12</v>
      </c>
    </row>
    <row r="137" spans="1:6" x14ac:dyDescent="0.25">
      <c r="E137" s="10"/>
    </row>
    <row r="138" spans="1:6" x14ac:dyDescent="0.25">
      <c r="E138" s="10" t="s">
        <v>14</v>
      </c>
    </row>
    <row r="150" spans="1:6" ht="30" customHeight="1" x14ac:dyDescent="0.25"/>
    <row r="151" spans="1:6" x14ac:dyDescent="0.25">
      <c r="A151" s="5" t="s">
        <v>22</v>
      </c>
      <c r="F151" s="1" t="s">
        <v>2</v>
      </c>
    </row>
    <row r="152" spans="1:6" x14ac:dyDescent="0.25">
      <c r="A152" s="8"/>
      <c r="B152" s="8"/>
      <c r="C152" s="8"/>
      <c r="D152" s="8"/>
      <c r="E152" s="8"/>
      <c r="F152" s="8"/>
    </row>
    <row r="153" spans="1:6" x14ac:dyDescent="0.25">
      <c r="A153" s="34" t="s">
        <v>23</v>
      </c>
      <c r="B153" s="8"/>
      <c r="C153" s="8"/>
      <c r="D153" s="8"/>
      <c r="E153" s="8"/>
      <c r="F153" s="8"/>
    </row>
    <row r="154" spans="1:6" ht="12.75" customHeight="1" x14ac:dyDescent="0.25">
      <c r="A154" s="9" t="s">
        <v>37</v>
      </c>
      <c r="B154" s="10"/>
    </row>
    <row r="155" spans="1:6" x14ac:dyDescent="0.25">
      <c r="A155" s="11" t="s">
        <v>3</v>
      </c>
    </row>
    <row r="156" spans="1:6" x14ac:dyDescent="0.25">
      <c r="A156" s="11" t="s">
        <v>13</v>
      </c>
    </row>
    <row r="157" spans="1:6" x14ac:dyDescent="0.25">
      <c r="C157" s="12"/>
      <c r="D157" s="12"/>
      <c r="E157" s="13"/>
      <c r="F157" s="12"/>
    </row>
    <row r="158" spans="1:6" ht="18.75" x14ac:dyDescent="0.25">
      <c r="A158" s="44" t="s">
        <v>44</v>
      </c>
      <c r="B158" s="44"/>
      <c r="C158" s="44"/>
      <c r="D158" s="44"/>
      <c r="E158" s="44"/>
      <c r="F158" s="44"/>
    </row>
    <row r="159" spans="1:6" ht="18.75" x14ac:dyDescent="0.25">
      <c r="A159" s="4"/>
      <c r="B159" s="4"/>
      <c r="C159" s="4"/>
      <c r="D159" s="4"/>
      <c r="E159" s="4"/>
      <c r="F159" s="4"/>
    </row>
    <row r="160" spans="1:6" x14ac:dyDescent="0.25">
      <c r="F160" s="3" t="s">
        <v>0</v>
      </c>
    </row>
    <row r="161" spans="1:12" s="16" customFormat="1" x14ac:dyDescent="0.25">
      <c r="A161" s="14" t="s">
        <v>4</v>
      </c>
      <c r="B161" s="14" t="s">
        <v>5</v>
      </c>
      <c r="C161" s="15" t="s">
        <v>6</v>
      </c>
      <c r="D161" s="15" t="s">
        <v>9</v>
      </c>
      <c r="E161" s="15" t="s">
        <v>7</v>
      </c>
      <c r="F161" s="15" t="s">
        <v>8</v>
      </c>
    </row>
    <row r="162" spans="1:12" ht="44.25" customHeight="1" x14ac:dyDescent="0.25">
      <c r="A162" s="20">
        <v>1</v>
      </c>
      <c r="B162" s="21" t="s">
        <v>25</v>
      </c>
      <c r="C162" s="22">
        <f>'T9'!C166</f>
        <v>16814000</v>
      </c>
      <c r="D162" s="35"/>
      <c r="E162" s="35"/>
      <c r="F162" s="35"/>
      <c r="I162" s="23"/>
      <c r="L162" s="23"/>
    </row>
    <row r="163" spans="1:12" x14ac:dyDescent="0.25">
      <c r="A163" s="20"/>
      <c r="B163" s="21"/>
      <c r="C163" s="22">
        <v>0</v>
      </c>
      <c r="D163" s="22">
        <v>1</v>
      </c>
      <c r="E163" s="22" t="s">
        <v>17</v>
      </c>
      <c r="F163" s="19">
        <v>16814000</v>
      </c>
    </row>
    <row r="164" spans="1:12" x14ac:dyDescent="0.25">
      <c r="A164" s="35"/>
      <c r="B164" s="35"/>
      <c r="C164" s="22"/>
      <c r="D164" s="22"/>
      <c r="E164" s="22"/>
      <c r="F164" s="19"/>
    </row>
    <row r="165" spans="1:12" x14ac:dyDescent="0.25">
      <c r="A165" s="20"/>
      <c r="B165" s="24" t="s">
        <v>1</v>
      </c>
      <c r="C165" s="18">
        <f>SUM(C162:C164)</f>
        <v>16814000</v>
      </c>
      <c r="D165" s="22"/>
      <c r="E165" s="22"/>
      <c r="F165" s="27">
        <f>SUM(F163:F164)</f>
        <v>16814000</v>
      </c>
    </row>
    <row r="166" spans="1:12" x14ac:dyDescent="0.25">
      <c r="A166" s="20"/>
      <c r="B166" s="24" t="s">
        <v>10</v>
      </c>
      <c r="C166" s="18">
        <f>C165-F165</f>
        <v>0</v>
      </c>
      <c r="D166" s="22"/>
      <c r="E166" s="22"/>
      <c r="F166" s="19"/>
      <c r="I166" s="29"/>
    </row>
    <row r="168" spans="1:12" x14ac:dyDescent="0.25">
      <c r="E168" s="31" t="s">
        <v>43</v>
      </c>
    </row>
    <row r="169" spans="1:12" x14ac:dyDescent="0.25">
      <c r="E169" s="10" t="s">
        <v>11</v>
      </c>
    </row>
    <row r="170" spans="1:12" x14ac:dyDescent="0.25">
      <c r="E170" s="2" t="s">
        <v>12</v>
      </c>
    </row>
    <row r="174" spans="1:12" x14ac:dyDescent="0.25">
      <c r="E174" s="10"/>
    </row>
    <row r="175" spans="1:12" x14ac:dyDescent="0.25">
      <c r="E175" s="10" t="s">
        <v>14</v>
      </c>
    </row>
  </sheetData>
  <mergeCells count="6">
    <mergeCell ref="A158:F158"/>
    <mergeCell ref="A8:F8"/>
    <mergeCell ref="A9:F9"/>
    <mergeCell ref="A47:F47"/>
    <mergeCell ref="A83:F83"/>
    <mergeCell ref="A121:F121"/>
  </mergeCells>
  <pageMargins left="0.2" right="0.2" top="0.25" bottom="0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T9</vt:lpstr>
      <vt:lpstr>T10</vt:lpstr>
      <vt:lpstr>Sheet5</vt:lpstr>
      <vt:lpstr>'T10'!chuong_phuluc3_name</vt:lpstr>
      <vt:lpstr>'T9'!chuong_phuluc3_name</vt:lpstr>
      <vt:lpstr>'T10'!chuong_phuluc3_name_name</vt:lpstr>
      <vt:lpstr>'T9'!chuong_phuluc3_name_name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2020-11-02T08:34:36Z</cp:lastPrinted>
  <dcterms:created xsi:type="dcterms:W3CDTF">2017-04-09T02:02:48Z</dcterms:created>
  <dcterms:modified xsi:type="dcterms:W3CDTF">2020-11-03T04:08:30Z</dcterms:modified>
</cp:coreProperties>
</file>