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/>
  </bookViews>
  <sheets>
    <sheet name="Buổi 2 HKI" sheetId="24" r:id="rId1"/>
    <sheet name="Buổi 2 HKII" sheetId="25" r:id="rId2"/>
    <sheet name="Sheet4" sheetId="4" r:id="rId3"/>
    <sheet name="Sheet5" sheetId="5" r:id="rId4"/>
  </sheets>
  <definedNames>
    <definedName name="chuong_phuluc3_name" localSheetId="0">'Buổi 2 HKI'!$B$7</definedName>
    <definedName name="chuong_phuluc3_name" localSheetId="1">'Buổi 2 HKII'!$B$7</definedName>
    <definedName name="chuong_phuluc3_name_name" localSheetId="0">'Buổi 2 HKI'!$A$10</definedName>
    <definedName name="chuong_phuluc3_name_name" localSheetId="1">'Buổi 2 HKII'!$A$10</definedName>
  </definedNames>
  <calcPr calcId="144525"/>
</workbook>
</file>

<file path=xl/calcChain.xml><?xml version="1.0" encoding="utf-8"?>
<calcChain xmlns="http://schemas.openxmlformats.org/spreadsheetml/2006/main">
  <c r="F16" i="25" l="1"/>
  <c r="F16" i="24" l="1"/>
  <c r="F15" i="24"/>
  <c r="F30" i="24" s="1"/>
  <c r="F15" i="25" l="1"/>
  <c r="C23" i="25"/>
  <c r="F23" i="25" l="1"/>
  <c r="C24" i="25" s="1"/>
  <c r="C30" i="24" l="1"/>
  <c r="C31" i="24" s="1"/>
</calcChain>
</file>

<file path=xl/sharedStrings.xml><?xml version="1.0" encoding="utf-8"?>
<sst xmlns="http://schemas.openxmlformats.org/spreadsheetml/2006/main" count="65" uniqueCount="43">
  <si>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</si>
  <si>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</si>
  <si>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</si>
  <si>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</si>
  <si>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</si>
  <si>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</si>
  <si>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</si>
  <si>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</si>
  <si>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</si>
  <si>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</si>
  <si>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</si>
  <si>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</si>
  <si>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</si>
  <si>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</si>
  <si>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</si>
  <si>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</si>
  <si>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</si>
  <si>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r>
      <t xml:space="preserve">- Tên quỹ: </t>
    </r>
    <r>
      <rPr>
        <b/>
        <sz val="14"/>
        <color theme="1"/>
        <rFont val="Times New Roman"/>
        <family val="1"/>
      </rPr>
      <t>Buổi 2</t>
    </r>
  </si>
  <si>
    <t>- Số điện thoại (nếu có): 0274 3672 327</t>
  </si>
  <si>
    <t>NĂM HỌC 2018-2019</t>
  </si>
  <si>
    <t>Tồn năm học 2017-2018 chuyển sang</t>
  </si>
  <si>
    <t>Chi GV trực tiếp giảng dạy</t>
  </si>
  <si>
    <t>Chi quản lý buổi 2</t>
  </si>
  <si>
    <t>Tiền điện 10/2018</t>
  </si>
  <si>
    <t>Tiền điện 11/2018</t>
  </si>
  <si>
    <t>Vĩnh Hòa, ngày 04 tháng 01 năm2019</t>
  </si>
  <si>
    <t>Sửa chữa thiết bị dạy học</t>
  </si>
  <si>
    <t>Sửa điện nước</t>
  </si>
  <si>
    <t>Sửa quạt lớp học</t>
  </si>
  <si>
    <t>Trang trí lớp học</t>
  </si>
  <si>
    <t>Đồ dùng dạy học</t>
  </si>
  <si>
    <t>Văn phòng phẩm</t>
  </si>
  <si>
    <t>Đồ dùng vệ sinh</t>
  </si>
  <si>
    <t>Thiết bị lớp học</t>
  </si>
  <si>
    <t>Sửa CSVC nhà vệ sinh</t>
  </si>
  <si>
    <t>CÔNG KHAI QUYẾT TOÁN THU VÀ SỬ DỤNG NGUỒN THU HKII</t>
  </si>
  <si>
    <t xml:space="preserve">Chi tiền quản lý buổi 2 (5%) HKII năm học 2018-2019 </t>
  </si>
  <si>
    <t>Chi tiền trực tiếp giảng dạy buổi 2 (80%) HKII năm học 2018-2019</t>
  </si>
  <si>
    <t>Vĩnh Hòa, ngày 04 tháng 5 năm2019</t>
  </si>
  <si>
    <t>Tồn HKI chuyển sang</t>
  </si>
  <si>
    <t>Thu tiền học buổi 2 HKII (từ 01/2019 đến 5/2019)</t>
  </si>
  <si>
    <t>Thu tiền học buổi 2 HKI (từ 9/2018 đền 12/2018)</t>
  </si>
  <si>
    <t>CÔNG KHAI QUYẾT TOÁN THU VÀ SỬ DỤNG NGUỒN THU HKI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</si>
</sst>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4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4" fillId="0" borderId="0" xfId="0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0" workbookViewId="0">
      <selection activeCell="I20" sqref="I20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9" width="9.140625" style="2"/>
    <col min="10" max="10" width="21.140625" style="2" customWidth="1"/>
    <col min="11" max="11" width="16" style="2" customWidth="1"/>
    <col min="12" max="16384" width="9.140625" style="2"/>
  </cols>
  <sheetData>
    <row r="1" spans="1:10" ht="15.75" x14ac:dyDescent="0.25">
      <c r="F1" s="20" t="s">
        <v>4</v>
      </c>
    </row>
    <row r="2" spans="1:10" ht="18.75" x14ac:dyDescent="0.25">
      <c r="A2" s="31" t="s">
        <v>0</v>
      </c>
      <c r="B2" s="31"/>
      <c r="C2" s="31"/>
      <c r="D2" s="31"/>
      <c r="E2" s="31"/>
      <c r="F2" s="31"/>
    </row>
    <row r="3" spans="1:10" ht="18.75" x14ac:dyDescent="0.25">
      <c r="A3" s="31" t="s">
        <v>1</v>
      </c>
      <c r="B3" s="31"/>
      <c r="C3" s="31"/>
      <c r="D3" s="31"/>
      <c r="E3" s="31"/>
      <c r="F3" s="31"/>
    </row>
    <row r="4" spans="1:10" ht="18.75" x14ac:dyDescent="0.25">
      <c r="A4" s="26"/>
      <c r="B4" s="26"/>
    </row>
    <row r="5" spans="1:10" s="3" customFormat="1" ht="18.75" x14ac:dyDescent="0.3">
      <c r="B5" s="18" t="s">
        <v>16</v>
      </c>
      <c r="C5" s="10"/>
      <c r="D5" s="10"/>
      <c r="E5" s="10"/>
      <c r="F5" s="10"/>
    </row>
    <row r="6" spans="1:10" s="3" customFormat="1" ht="18.75" x14ac:dyDescent="0.3">
      <c r="B6" s="18" t="s">
        <v>17</v>
      </c>
      <c r="C6" s="10"/>
      <c r="D6" s="10"/>
      <c r="E6" s="10"/>
      <c r="F6" s="10"/>
    </row>
    <row r="7" spans="1:10" s="3" customFormat="1" ht="18.75" x14ac:dyDescent="0.3">
      <c r="B7" s="18" t="s">
        <v>5</v>
      </c>
      <c r="C7" s="19"/>
      <c r="D7" s="19"/>
      <c r="E7" s="1"/>
      <c r="F7" s="19"/>
    </row>
    <row r="8" spans="1:10" s="3" customFormat="1" ht="18.75" x14ac:dyDescent="0.3">
      <c r="B8" s="18" t="s">
        <v>18</v>
      </c>
      <c r="C8" s="19"/>
      <c r="D8" s="19"/>
      <c r="E8" s="1"/>
      <c r="F8" s="19"/>
    </row>
    <row r="9" spans="1:10" s="3" customFormat="1" ht="18.75" x14ac:dyDescent="0.3">
      <c r="A9" s="18"/>
      <c r="B9" s="18"/>
      <c r="C9" s="19"/>
      <c r="D9" s="19"/>
      <c r="E9" s="1"/>
      <c r="F9" s="19"/>
    </row>
    <row r="10" spans="1:10" ht="18.75" x14ac:dyDescent="0.25">
      <c r="A10" s="31" t="s">
        <v>42</v>
      </c>
      <c r="B10" s="31"/>
      <c r="C10" s="31"/>
      <c r="D10" s="31"/>
      <c r="E10" s="31"/>
      <c r="F10" s="31"/>
    </row>
    <row r="11" spans="1:10" ht="18.75" x14ac:dyDescent="0.25">
      <c r="A11" s="31" t="s">
        <v>19</v>
      </c>
      <c r="B11" s="31"/>
      <c r="C11" s="31"/>
      <c r="D11" s="31"/>
      <c r="E11" s="31"/>
      <c r="F11" s="31"/>
    </row>
    <row r="12" spans="1:10" ht="18.75" x14ac:dyDescent="0.25">
      <c r="F12" s="21" t="s">
        <v>2</v>
      </c>
    </row>
    <row r="13" spans="1:10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  <c r="J13" s="33"/>
    </row>
    <row r="14" spans="1:10" ht="37.5" x14ac:dyDescent="0.25">
      <c r="A14" s="6">
        <v>1</v>
      </c>
      <c r="B14" s="7" t="s">
        <v>20</v>
      </c>
      <c r="C14" s="11">
        <v>39712999</v>
      </c>
      <c r="D14" s="17"/>
      <c r="E14" s="17"/>
      <c r="F14" s="11"/>
      <c r="J14" s="30"/>
    </row>
    <row r="15" spans="1:10" ht="37.5" x14ac:dyDescent="0.25">
      <c r="A15" s="6">
        <v>2</v>
      </c>
      <c r="B15" s="7" t="s">
        <v>41</v>
      </c>
      <c r="C15" s="17">
        <v>223800000</v>
      </c>
      <c r="D15" s="17">
        <v>1</v>
      </c>
      <c r="E15" s="17" t="s">
        <v>21</v>
      </c>
      <c r="F15" s="11">
        <f>C15*80%</f>
        <v>179040000</v>
      </c>
    </row>
    <row r="16" spans="1:10" ht="18.75" x14ac:dyDescent="0.25">
      <c r="A16" s="6"/>
      <c r="B16" s="7"/>
      <c r="C16" s="17"/>
      <c r="D16" s="17">
        <v>2</v>
      </c>
      <c r="E16" s="17" t="s">
        <v>22</v>
      </c>
      <c r="F16" s="11">
        <f>C15*5%</f>
        <v>11190000</v>
      </c>
    </row>
    <row r="17" spans="1:6" ht="18.75" x14ac:dyDescent="0.25">
      <c r="A17" s="6"/>
      <c r="B17" s="7"/>
      <c r="C17" s="17"/>
      <c r="D17" s="17">
        <v>3</v>
      </c>
      <c r="E17" s="17" t="s">
        <v>23</v>
      </c>
      <c r="F17" s="11">
        <v>9693915</v>
      </c>
    </row>
    <row r="18" spans="1:6" ht="18.75" x14ac:dyDescent="0.25">
      <c r="A18" s="6"/>
      <c r="B18" s="7"/>
      <c r="C18" s="17"/>
      <c r="D18" s="17">
        <v>4</v>
      </c>
      <c r="E18" s="17" t="s">
        <v>24</v>
      </c>
      <c r="F18" s="11">
        <v>10647120</v>
      </c>
    </row>
    <row r="19" spans="1:6" ht="18.75" x14ac:dyDescent="0.25">
      <c r="A19" s="6"/>
      <c r="B19" s="7"/>
      <c r="C19" s="17"/>
      <c r="D19" s="17">
        <v>5</v>
      </c>
      <c r="E19" s="17" t="s">
        <v>27</v>
      </c>
      <c r="F19" s="11">
        <v>4295000</v>
      </c>
    </row>
    <row r="20" spans="1:6" ht="18.75" x14ac:dyDescent="0.25">
      <c r="A20" s="6"/>
      <c r="B20" s="7"/>
      <c r="C20" s="17"/>
      <c r="D20" s="17">
        <v>6</v>
      </c>
      <c r="E20" s="17" t="s">
        <v>28</v>
      </c>
      <c r="F20" s="11">
        <v>3990000</v>
      </c>
    </row>
    <row r="21" spans="1:6" ht="18.75" x14ac:dyDescent="0.25">
      <c r="A21" s="6"/>
      <c r="B21" s="7"/>
      <c r="C21" s="17"/>
      <c r="D21" s="17">
        <v>7</v>
      </c>
      <c r="E21" s="17" t="s">
        <v>34</v>
      </c>
      <c r="F21" s="11">
        <v>4900000</v>
      </c>
    </row>
    <row r="22" spans="1:6" ht="37.5" x14ac:dyDescent="0.25">
      <c r="A22" s="6"/>
      <c r="B22" s="7"/>
      <c r="C22" s="17"/>
      <c r="D22" s="17">
        <v>8</v>
      </c>
      <c r="E22" s="17" t="s">
        <v>26</v>
      </c>
      <c r="F22" s="11">
        <v>6800000</v>
      </c>
    </row>
    <row r="23" spans="1:6" ht="18.75" x14ac:dyDescent="0.25">
      <c r="A23" s="6"/>
      <c r="B23" s="7"/>
      <c r="C23" s="17"/>
      <c r="D23" s="17">
        <v>9</v>
      </c>
      <c r="E23" s="17" t="s">
        <v>29</v>
      </c>
      <c r="F23" s="11">
        <v>1922000</v>
      </c>
    </row>
    <row r="24" spans="1:6" ht="18.75" x14ac:dyDescent="0.25">
      <c r="A24" s="6"/>
      <c r="B24" s="7"/>
      <c r="C24" s="17"/>
      <c r="D24" s="17">
        <v>10</v>
      </c>
      <c r="E24" s="17" t="s">
        <v>31</v>
      </c>
      <c r="F24" s="11">
        <v>3010000</v>
      </c>
    </row>
    <row r="25" spans="1:6" ht="18.75" x14ac:dyDescent="0.25">
      <c r="A25" s="6"/>
      <c r="B25" s="7"/>
      <c r="C25" s="17"/>
      <c r="D25" s="17">
        <v>11</v>
      </c>
      <c r="E25" s="17" t="s">
        <v>30</v>
      </c>
      <c r="F25" s="11">
        <v>6555000</v>
      </c>
    </row>
    <row r="26" spans="1:6" ht="18.75" x14ac:dyDescent="0.25">
      <c r="A26" s="6"/>
      <c r="B26" s="7"/>
      <c r="C26" s="17"/>
      <c r="D26" s="17">
        <v>12</v>
      </c>
      <c r="E26" s="17" t="s">
        <v>32</v>
      </c>
      <c r="F26" s="11">
        <v>4878000</v>
      </c>
    </row>
    <row r="27" spans="1:6" ht="18.75" x14ac:dyDescent="0.25">
      <c r="A27" s="6"/>
      <c r="B27" s="7"/>
      <c r="C27" s="17"/>
      <c r="D27" s="17">
        <v>13</v>
      </c>
      <c r="E27" s="17" t="s">
        <v>33</v>
      </c>
      <c r="F27" s="11">
        <v>9200000</v>
      </c>
    </row>
    <row r="28" spans="1:6" ht="37.5" x14ac:dyDescent="0.25">
      <c r="A28" s="6"/>
      <c r="B28" s="7"/>
      <c r="C28" s="17"/>
      <c r="D28" s="17">
        <v>14</v>
      </c>
      <c r="E28" s="17" t="s">
        <v>26</v>
      </c>
      <c r="F28" s="11">
        <v>5831000</v>
      </c>
    </row>
    <row r="29" spans="1:6" ht="18.75" x14ac:dyDescent="0.25">
      <c r="A29" s="6"/>
      <c r="B29" s="7"/>
      <c r="C29" s="17"/>
      <c r="D29" s="17">
        <v>15</v>
      </c>
      <c r="E29" s="17" t="s">
        <v>32</v>
      </c>
      <c r="F29" s="11">
        <v>1561000</v>
      </c>
    </row>
    <row r="30" spans="1:6" s="13" customFormat="1" ht="18.75" x14ac:dyDescent="0.2">
      <c r="A30" s="4"/>
      <c r="B30" s="5" t="s">
        <v>3</v>
      </c>
      <c r="C30" s="16">
        <f>SUM(C14:C28)</f>
        <v>263512999</v>
      </c>
      <c r="D30" s="16"/>
      <c r="E30" s="16"/>
      <c r="F30" s="16">
        <f>SUM(F14:F29)</f>
        <v>263513035</v>
      </c>
    </row>
    <row r="31" spans="1:6" ht="18.75" x14ac:dyDescent="0.25">
      <c r="A31" s="4"/>
      <c r="B31" s="5" t="s">
        <v>12</v>
      </c>
      <c r="C31" s="16">
        <f>C30-F30</f>
        <v>-36</v>
      </c>
      <c r="D31" s="16"/>
      <c r="E31" s="16"/>
      <c r="F31" s="12"/>
    </row>
    <row r="32" spans="1:6" ht="18.75" x14ac:dyDescent="0.25">
      <c r="A32" s="1"/>
      <c r="B32" s="1"/>
    </row>
    <row r="33" spans="1:6" ht="18.75" customHeight="1" x14ac:dyDescent="0.25">
      <c r="A33" s="32"/>
      <c r="B33" s="27"/>
      <c r="E33" s="14" t="s">
        <v>25</v>
      </c>
      <c r="F33" s="22"/>
    </row>
    <row r="34" spans="1:6" ht="18.75" customHeight="1" x14ac:dyDescent="0.25">
      <c r="A34" s="32"/>
      <c r="B34" s="27"/>
      <c r="E34" s="26" t="s">
        <v>14</v>
      </c>
      <c r="F34" s="23"/>
    </row>
    <row r="35" spans="1:6" ht="15.75" x14ac:dyDescent="0.25">
      <c r="E35" s="24" t="s">
        <v>15</v>
      </c>
    </row>
    <row r="39" spans="1:6" s="9" customFormat="1" ht="18.75" x14ac:dyDescent="0.25">
      <c r="A39" s="2"/>
      <c r="B39" s="2"/>
      <c r="E39" s="26"/>
    </row>
    <row r="40" spans="1:6" s="9" customFormat="1" ht="18.75" x14ac:dyDescent="0.25">
      <c r="A40" s="2"/>
      <c r="B40" s="2"/>
      <c r="E40" s="26" t="s">
        <v>13</v>
      </c>
    </row>
  </sheetData>
  <mergeCells count="5">
    <mergeCell ref="A2:F2"/>
    <mergeCell ref="A3:F3"/>
    <mergeCell ref="A10:F10"/>
    <mergeCell ref="A11:F11"/>
    <mergeCell ref="A33:A34"/>
  </mergeCells>
  <pageMargins left="0.2" right="0.2" top="0.75" bottom="0.2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0" workbookViewId="0">
      <selection activeCell="C14" sqref="C14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31" t="s">
        <v>0</v>
      </c>
      <c r="B2" s="31"/>
      <c r="C2" s="31"/>
      <c r="D2" s="31"/>
      <c r="E2" s="31"/>
      <c r="F2" s="31"/>
    </row>
    <row r="3" spans="1:6" ht="18.75" x14ac:dyDescent="0.25">
      <c r="A3" s="31" t="s">
        <v>1</v>
      </c>
      <c r="B3" s="31"/>
      <c r="C3" s="31"/>
      <c r="D3" s="31"/>
      <c r="E3" s="31"/>
      <c r="F3" s="31"/>
    </row>
    <row r="4" spans="1:6" ht="18.75" x14ac:dyDescent="0.25">
      <c r="A4" s="28"/>
      <c r="B4" s="28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31" t="s">
        <v>35</v>
      </c>
      <c r="B10" s="31"/>
      <c r="C10" s="31"/>
      <c r="D10" s="31"/>
      <c r="E10" s="31"/>
      <c r="F10" s="31"/>
    </row>
    <row r="11" spans="1:6" ht="18.75" x14ac:dyDescent="0.25">
      <c r="A11" s="31" t="s">
        <v>19</v>
      </c>
      <c r="B11" s="31"/>
      <c r="C11" s="31"/>
      <c r="D11" s="31"/>
      <c r="E11" s="31"/>
      <c r="F11" s="31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18.75" x14ac:dyDescent="0.25">
      <c r="A14" s="6">
        <v>1</v>
      </c>
      <c r="B14" s="7" t="s">
        <v>39</v>
      </c>
      <c r="C14" s="17">
        <v>0</v>
      </c>
      <c r="D14" s="17"/>
      <c r="E14" s="17"/>
      <c r="F14" s="11"/>
    </row>
    <row r="15" spans="1:6" ht="56.25" x14ac:dyDescent="0.25">
      <c r="A15" s="6">
        <v>2</v>
      </c>
      <c r="B15" s="7" t="s">
        <v>40</v>
      </c>
      <c r="C15" s="17">
        <v>274400000</v>
      </c>
      <c r="D15" s="17">
        <v>1</v>
      </c>
      <c r="E15" s="17" t="s">
        <v>37</v>
      </c>
      <c r="F15" s="11">
        <f>C15*80%</f>
        <v>219520000</v>
      </c>
    </row>
    <row r="16" spans="1:6" ht="56.25" x14ac:dyDescent="0.25">
      <c r="A16" s="6"/>
      <c r="B16" s="7"/>
      <c r="C16" s="17"/>
      <c r="D16" s="17">
        <v>2</v>
      </c>
      <c r="E16" s="17" t="s">
        <v>36</v>
      </c>
      <c r="F16" s="11">
        <f>C15*5%</f>
        <v>13720000</v>
      </c>
    </row>
    <row r="17" spans="1:6" ht="18.75" x14ac:dyDescent="0.25">
      <c r="A17" s="6"/>
      <c r="B17" s="7"/>
      <c r="C17" s="17"/>
      <c r="D17" s="17"/>
      <c r="E17" s="17"/>
      <c r="F17" s="11"/>
    </row>
    <row r="18" spans="1:6" ht="18.75" x14ac:dyDescent="0.25">
      <c r="A18" s="6"/>
      <c r="B18" s="7"/>
      <c r="C18" s="17"/>
      <c r="D18" s="17"/>
      <c r="E18" s="17"/>
      <c r="F18" s="11"/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274400000</v>
      </c>
      <c r="D23" s="16"/>
      <c r="E23" s="16"/>
      <c r="F23" s="16">
        <f>SUM(F14:F22)</f>
        <v>233240000</v>
      </c>
    </row>
    <row r="24" spans="1:6" ht="18.75" x14ac:dyDescent="0.25">
      <c r="A24" s="4"/>
      <c r="B24" s="5" t="s">
        <v>12</v>
      </c>
      <c r="C24" s="16">
        <f>C23-F23</f>
        <v>41160000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32"/>
      <c r="B26" s="29"/>
      <c r="E26" s="14" t="s">
        <v>38</v>
      </c>
      <c r="F26" s="22"/>
    </row>
    <row r="27" spans="1:6" ht="18.75" customHeight="1" x14ac:dyDescent="0.25">
      <c r="A27" s="32"/>
      <c r="B27" s="29"/>
      <c r="E27" s="28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28"/>
    </row>
    <row r="33" spans="1:5" s="9" customFormat="1" ht="18.75" x14ac:dyDescent="0.25">
      <c r="A33" s="2"/>
      <c r="B33" s="2"/>
      <c r="E33" s="28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3" sqref="N13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Buổi 2 HKI</vt:lpstr>
      <vt:lpstr>Buổi 2 HKII</vt:lpstr>
      <vt:lpstr>Sheet4</vt:lpstr>
      <vt:lpstr>Sheet5</vt:lpstr>
      <vt:lpstr>'Buổi 2 HKI'!chuong_phuluc3_name</vt:lpstr>
      <vt:lpstr>'Buổi 2 HKII'!chuong_phuluc3_name</vt:lpstr>
      <vt:lpstr>'Buổi 2 HKI'!chuong_phuluc3_name_name</vt:lpstr>
      <vt:lpstr>'Buổi 2 HKII'!chuong_phuluc3_name_name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2019-05-04T09:13:52Z</cp:lastPrinted>
  <dcterms:created xsi:type="dcterms:W3CDTF">2017-04-09T02:02:48Z</dcterms:created>
  <dcterms:modified xsi:type="dcterms:W3CDTF">2019-07-01T02:31:34Z</dcterms:modified>
</cp:coreProperties>
</file>