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 activeTab="8"/>
  </bookViews>
  <sheets>
    <sheet name="T10" sheetId="33" r:id="rId1"/>
    <sheet name="T11" sheetId="32" r:id="rId2"/>
    <sheet name="T12" sheetId="34" r:id="rId3"/>
    <sheet name="T1" sheetId="35" r:id="rId4"/>
    <sheet name="T2" sheetId="36" r:id="rId5"/>
    <sheet name="T3" sheetId="37" r:id="rId6"/>
    <sheet name="T4" sheetId="38" r:id="rId7"/>
    <sheet name="T5" sheetId="39" r:id="rId8"/>
    <sheet name="Nam học 17-18" sheetId="40" r:id="rId9"/>
    <sheet name="Sheet4" sheetId="4" r:id="rId10"/>
    <sheet name="Sheet5" sheetId="5" r:id="rId11"/>
  </sheets>
  <definedNames>
    <definedName name="chuong_phuluc3_name" localSheetId="8">'Nam học 17-18'!$B$7</definedName>
    <definedName name="chuong_phuluc3_name" localSheetId="3">'T1'!$B$7</definedName>
    <definedName name="chuong_phuluc3_name" localSheetId="0">'T10'!$B$7</definedName>
    <definedName name="chuong_phuluc3_name" localSheetId="1">'T11'!$B$7</definedName>
    <definedName name="chuong_phuluc3_name" localSheetId="2">'T12'!$B$7</definedName>
    <definedName name="chuong_phuluc3_name" localSheetId="4">'T2'!$B$7</definedName>
    <definedName name="chuong_phuluc3_name" localSheetId="5">'T3'!$B$7</definedName>
    <definedName name="chuong_phuluc3_name" localSheetId="6">'T4'!$B$7</definedName>
    <definedName name="chuong_phuluc3_name" localSheetId="7">'T5'!$B$7</definedName>
    <definedName name="chuong_phuluc3_name_name" localSheetId="8">'Nam học 17-18'!$A$10</definedName>
    <definedName name="chuong_phuluc3_name_name" localSheetId="3">'T1'!$A$10</definedName>
    <definedName name="chuong_phuluc3_name_name" localSheetId="0">'T10'!$A$10</definedName>
    <definedName name="chuong_phuluc3_name_name" localSheetId="1">'T11'!$A$10</definedName>
    <definedName name="chuong_phuluc3_name_name" localSheetId="2">'T12'!$A$10</definedName>
    <definedName name="chuong_phuluc3_name_name" localSheetId="4">'T2'!$A$10</definedName>
    <definedName name="chuong_phuluc3_name_name" localSheetId="5">'T3'!$A$10</definedName>
    <definedName name="chuong_phuluc3_name_name" localSheetId="6">'T4'!$A$10</definedName>
    <definedName name="chuong_phuluc3_name_name" localSheetId="7">'T5'!$A$10</definedName>
  </definedNames>
  <calcPr calcId="144525"/>
</workbook>
</file>

<file path=xl/calcChain.xml><?xml version="1.0" encoding="utf-8"?>
<calcChain xmlns="http://schemas.openxmlformats.org/spreadsheetml/2006/main">
  <c r="F19" i="40" l="1"/>
  <c r="F15" i="40"/>
  <c r="F14" i="40"/>
  <c r="C14" i="40"/>
  <c r="C19" i="40" s="1"/>
  <c r="C20" i="40" l="1"/>
  <c r="F17" i="39"/>
  <c r="C14" i="39"/>
  <c r="C17" i="39" s="1"/>
  <c r="C18" i="39" l="1"/>
  <c r="C14" i="38"/>
  <c r="C17" i="38" s="1"/>
  <c r="C18" i="38" s="1"/>
  <c r="C14" i="37"/>
  <c r="C17" i="37" s="1"/>
  <c r="C18" i="37" s="1"/>
  <c r="F17" i="38"/>
  <c r="F17" i="37"/>
  <c r="C14" i="36" l="1"/>
  <c r="F17" i="36"/>
  <c r="C17" i="36"/>
  <c r="C18" i="36" l="1"/>
  <c r="F15" i="35"/>
  <c r="F17" i="35" s="1"/>
  <c r="F14" i="35"/>
  <c r="C14" i="35"/>
  <c r="C17" i="35" s="1"/>
  <c r="C18" i="35" l="1"/>
  <c r="C14" i="34" l="1"/>
  <c r="C17" i="34" s="1"/>
  <c r="C18" i="34" s="1"/>
  <c r="F17" i="34"/>
  <c r="F16" i="33" l="1"/>
  <c r="F17" i="32" l="1"/>
  <c r="C16" i="33" l="1"/>
  <c r="C17" i="33" s="1"/>
  <c r="C14" i="32" s="1"/>
  <c r="C17" i="32" s="1"/>
  <c r="C18" i="32" l="1"/>
</calcChain>
</file>

<file path=xl/sharedStrings.xml><?xml version="1.0" encoding="utf-8"?>
<sst xmlns="http://schemas.openxmlformats.org/spreadsheetml/2006/main" count="215" uniqueCount="50">
  <si>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</si>
  <si>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</si>
  <si>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</si>
  <si>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</si>
  <si>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</si>
  <si>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</si>
  <si>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</si>
  <si>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</si>
  <si>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</si>
  <si>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</si>
  <si>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</si>
  <si>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</si>
  <si>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</si>
  <si>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</si>
  <si>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</si>
  <si>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</si>
  <si>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</si>
  <si>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t>- Số điện thoại (nếu có): 0274 3672 327</t>
  </si>
  <si>
    <t>NĂM HỌC 2017-2018</t>
  </si>
  <si>
    <t>CÔNG KHAI QUYẾT TOÁN THU VÀ SỬ DỤNG NGUỒN THU 10/2017</t>
  </si>
  <si>
    <t>CÔNG KHAI QUYẾT TOÁN THU VÀ SỬ DỤNG NGUỒN THU 11/2017</t>
  </si>
  <si>
    <t>Tồn tháng 10/2017 chuyển sang</t>
  </si>
  <si>
    <r>
      <t xml:space="preserve">- Tên quỹ: </t>
    </r>
    <r>
      <rPr>
        <b/>
        <sz val="14"/>
        <color theme="1"/>
        <rFont val="Times New Roman"/>
        <family val="1"/>
      </rPr>
      <t xml:space="preserve"> Giữ xe đạp HS</t>
    </r>
  </si>
  <si>
    <t xml:space="preserve">Thu năm học 2017-2018 </t>
  </si>
  <si>
    <t>Chi HĐ NV giữ xe</t>
  </si>
  <si>
    <t>CÔNG KHAI QUYẾT TOÁN THU VÀ SỬ DỤNG NGUỒN THU 12/2017</t>
  </si>
  <si>
    <t>Tồn tháng 11/2017 chuyển sang</t>
  </si>
  <si>
    <t>CÔNG KHAI QUYẾT TOÁN THU VÀ SỬ DỤNG NGUỒN THU 01/2018</t>
  </si>
  <si>
    <t>Tồn tháng 12/2017 chuyển sang</t>
  </si>
  <si>
    <t>Nộp thuế 10%</t>
  </si>
  <si>
    <t>Trích nộp cải cách tiền lương 40%</t>
  </si>
  <si>
    <t>CÔNG KHAI QUYẾT TOÁN THU VÀ SỬ DỤNG NGUỒN THU 02/2018</t>
  </si>
  <si>
    <t>Tồn tháng 01/2018 chuyển sang</t>
  </si>
  <si>
    <t>Vĩnh Hòa, ngày 05 tháng 3 năm 2018</t>
  </si>
  <si>
    <t>Vĩnh Hòa, ngày 05 tháng 02 năm 2018</t>
  </si>
  <si>
    <t>Vĩnh Hòa, ngày 04 tháng 01 năm 2018</t>
  </si>
  <si>
    <t>Vĩnh Hòa, ngày 04 tháng 12 năm 2017</t>
  </si>
  <si>
    <t>Vĩnh Hòa, ngày 02 tháng 11 năm 2017</t>
  </si>
  <si>
    <t>Tồn tháng 02/2018 chuyển sang</t>
  </si>
  <si>
    <t>Tồn tháng 3/2018 chuyển sang</t>
  </si>
  <si>
    <t>Vĩnh Hòa, ngày 05 tháng 4 năm 2018</t>
  </si>
  <si>
    <t>Vĩnh Hòa, ngày 04 tháng 5 năm 2018</t>
  </si>
  <si>
    <t>CÔNG KHAI QUYẾT TOÁN THU VÀ SỬ DỤNG NGUỒN THU 3/2018</t>
  </si>
  <si>
    <t>CÔNG KHAI QUYẾT TOÁN THU VÀ SỬ DỤNG NGUỒN THU 4/2018</t>
  </si>
  <si>
    <t>CÔNG KHAI QUYẾT TOÁN THU VÀ SỬ DỤNG NGUỒN THU 5/2018</t>
  </si>
  <si>
    <t>Vĩnh Hòa, ngày 21 tháng 5 năm 2018</t>
  </si>
  <si>
    <t>Vĩnh Hòa, ngày 01 tháng 8 năm 2018</t>
  </si>
  <si>
    <t>Thu tiền giữ xe hs năm học 2017-2018</t>
  </si>
  <si>
    <t xml:space="preserve">Thay bóng đèn nhà để xe </t>
  </si>
  <si>
    <t xml:space="preserve">CÔNG KHAI QUYẾT TOÁN THU VÀ SỬ DỤNG NGUỒN THU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</si>
</sst>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0" xfId="1" applyNumberFormat="1" applyFont="1"/>
    <xf numFmtId="164" fontId="2" fillId="0" borderId="0" xfId="1" applyNumberFormat="1" applyFont="1"/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16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4" fillId="0" borderId="0" xfId="0" applyNumberFormat="1" applyFont="1" applyAlignment="1">
      <alignment wrapText="1"/>
    </xf>
    <xf numFmtId="164" fontId="6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4" workbookViewId="0">
      <selection activeCell="D15" sqref="D15:F15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9" width="9.140625" style="2"/>
    <col min="10" max="10" width="11.5703125" style="2" bestFit="1" customWidth="1"/>
    <col min="11" max="16384" width="9.140625" style="2"/>
  </cols>
  <sheetData>
    <row r="1" spans="1:10" ht="15.75" x14ac:dyDescent="0.25">
      <c r="F1" s="18" t="s">
        <v>4</v>
      </c>
    </row>
    <row r="2" spans="1:10" ht="18.75" x14ac:dyDescent="0.25">
      <c r="A2" s="47" t="s">
        <v>0</v>
      </c>
      <c r="B2" s="47"/>
      <c r="C2" s="47"/>
      <c r="D2" s="47"/>
      <c r="E2" s="47"/>
      <c r="F2" s="47"/>
    </row>
    <row r="3" spans="1:10" ht="18.75" x14ac:dyDescent="0.25">
      <c r="A3" s="47" t="s">
        <v>1</v>
      </c>
      <c r="B3" s="47"/>
      <c r="C3" s="47"/>
      <c r="D3" s="47"/>
      <c r="E3" s="47"/>
      <c r="F3" s="47"/>
    </row>
    <row r="4" spans="1:10" ht="18.75" x14ac:dyDescent="0.25">
      <c r="A4" s="29"/>
      <c r="B4" s="29"/>
    </row>
    <row r="5" spans="1:10" s="3" customFormat="1" ht="18.75" x14ac:dyDescent="0.3">
      <c r="B5" s="1" t="s">
        <v>16</v>
      </c>
      <c r="C5" s="9"/>
      <c r="D5" s="9"/>
      <c r="E5" s="9"/>
      <c r="F5" s="9"/>
    </row>
    <row r="6" spans="1:10" s="3" customFormat="1" ht="18.75" x14ac:dyDescent="0.3">
      <c r="B6" s="16" t="s">
        <v>22</v>
      </c>
      <c r="C6" s="9"/>
      <c r="D6" s="9"/>
      <c r="E6" s="9"/>
      <c r="F6" s="9"/>
    </row>
    <row r="7" spans="1:10" s="3" customFormat="1" ht="18.75" x14ac:dyDescent="0.3">
      <c r="B7" s="16" t="s">
        <v>5</v>
      </c>
      <c r="C7" s="17"/>
      <c r="D7" s="17"/>
      <c r="E7" s="1"/>
      <c r="F7" s="17"/>
    </row>
    <row r="8" spans="1:10" s="3" customFormat="1" ht="18.75" x14ac:dyDescent="0.3">
      <c r="B8" s="16" t="s">
        <v>17</v>
      </c>
      <c r="C8" s="17"/>
      <c r="D8" s="17"/>
      <c r="E8" s="1"/>
      <c r="F8" s="17"/>
    </row>
    <row r="9" spans="1:10" s="3" customFormat="1" ht="18.75" x14ac:dyDescent="0.3">
      <c r="A9" s="16"/>
      <c r="B9" s="16"/>
      <c r="C9" s="17"/>
      <c r="D9" s="17"/>
      <c r="E9" s="1"/>
      <c r="F9" s="17"/>
    </row>
    <row r="10" spans="1:10" ht="18.75" x14ac:dyDescent="0.25">
      <c r="A10" s="47" t="s">
        <v>19</v>
      </c>
      <c r="B10" s="47"/>
      <c r="C10" s="47"/>
      <c r="D10" s="47"/>
      <c r="E10" s="47"/>
      <c r="F10" s="47"/>
    </row>
    <row r="11" spans="1:10" ht="18.75" x14ac:dyDescent="0.25">
      <c r="A11" s="47" t="s">
        <v>18</v>
      </c>
      <c r="B11" s="47"/>
      <c r="C11" s="47"/>
      <c r="D11" s="47"/>
      <c r="E11" s="47"/>
      <c r="F11" s="47"/>
    </row>
    <row r="12" spans="1:10" ht="18.75" x14ac:dyDescent="0.25">
      <c r="F12" s="19" t="s">
        <v>2</v>
      </c>
    </row>
    <row r="13" spans="1:10" s="23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  <c r="J13" s="43"/>
    </row>
    <row r="14" spans="1:10" s="23" customFormat="1" ht="18.75" x14ac:dyDescent="0.25">
      <c r="A14" s="24">
        <v>1</v>
      </c>
      <c r="B14" s="6" t="s">
        <v>23</v>
      </c>
      <c r="C14" s="25">
        <v>2160000</v>
      </c>
      <c r="D14" s="25"/>
      <c r="E14" s="15"/>
      <c r="F14" s="25"/>
      <c r="J14" s="43"/>
    </row>
    <row r="15" spans="1:10" s="23" customFormat="1" ht="18.75" x14ac:dyDescent="0.25">
      <c r="A15" s="24"/>
      <c r="B15" s="6"/>
      <c r="C15" s="25"/>
      <c r="D15" s="25">
        <v>1</v>
      </c>
      <c r="E15" s="15" t="s">
        <v>24</v>
      </c>
      <c r="F15" s="25">
        <v>972000</v>
      </c>
      <c r="J15" s="43"/>
    </row>
    <row r="16" spans="1:10" s="11" customFormat="1" ht="18.75" x14ac:dyDescent="0.2">
      <c r="A16" s="4"/>
      <c r="B16" s="5" t="s">
        <v>3</v>
      </c>
      <c r="C16" s="14">
        <f>SUM(C14:C15)</f>
        <v>2160000</v>
      </c>
      <c r="D16" s="14"/>
      <c r="E16" s="14"/>
      <c r="F16" s="14">
        <f>SUM(F14:F15)</f>
        <v>972000</v>
      </c>
      <c r="J16" s="44"/>
    </row>
    <row r="17" spans="1:10" ht="18.75" x14ac:dyDescent="0.25">
      <c r="A17" s="4"/>
      <c r="B17" s="5" t="s">
        <v>12</v>
      </c>
      <c r="C17" s="14">
        <f>C16-F16</f>
        <v>1188000</v>
      </c>
      <c r="D17" s="14"/>
      <c r="E17" s="14"/>
      <c r="F17" s="10"/>
      <c r="J17" s="32"/>
    </row>
    <row r="18" spans="1:10" ht="18.75" x14ac:dyDescent="0.25">
      <c r="A18" s="1"/>
      <c r="B18" s="1"/>
    </row>
    <row r="19" spans="1:10" ht="18.75" customHeight="1" x14ac:dyDescent="0.25">
      <c r="A19" s="48"/>
      <c r="B19" s="30"/>
      <c r="E19" s="12" t="s">
        <v>37</v>
      </c>
      <c r="F19" s="20"/>
    </row>
    <row r="20" spans="1:10" ht="18.75" customHeight="1" x14ac:dyDescent="0.25">
      <c r="A20" s="48"/>
      <c r="B20" s="26"/>
      <c r="E20" s="29" t="s">
        <v>14</v>
      </c>
      <c r="F20" s="21"/>
    </row>
    <row r="21" spans="1:10" s="8" customFormat="1" ht="18.75" x14ac:dyDescent="0.25">
      <c r="A21" s="2"/>
      <c r="B21" s="29"/>
      <c r="E21" s="22" t="s">
        <v>15</v>
      </c>
    </row>
    <row r="25" spans="1:10" s="8" customFormat="1" ht="18.75" x14ac:dyDescent="0.25">
      <c r="A25" s="2"/>
      <c r="B25" s="2"/>
      <c r="E25" s="29"/>
    </row>
    <row r="26" spans="1:10" s="8" customFormat="1" ht="18.75" x14ac:dyDescent="0.25">
      <c r="A26" s="2"/>
      <c r="E26" s="29" t="s">
        <v>13</v>
      </c>
    </row>
  </sheetData>
  <mergeCells count="5">
    <mergeCell ref="A2:F2"/>
    <mergeCell ref="A3:F3"/>
    <mergeCell ref="A10:F10"/>
    <mergeCell ref="A11:F11"/>
    <mergeCell ref="A19:A20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B23" sqref="B23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8" t="s">
        <v>4</v>
      </c>
    </row>
    <row r="2" spans="1:6" ht="18.75" x14ac:dyDescent="0.25">
      <c r="A2" s="47" t="s">
        <v>0</v>
      </c>
      <c r="B2" s="47"/>
      <c r="C2" s="47"/>
      <c r="D2" s="47"/>
      <c r="E2" s="47"/>
      <c r="F2" s="47"/>
    </row>
    <row r="3" spans="1:6" ht="18.75" x14ac:dyDescent="0.25">
      <c r="A3" s="47" t="s">
        <v>1</v>
      </c>
      <c r="B3" s="47"/>
      <c r="C3" s="47"/>
      <c r="D3" s="47"/>
      <c r="E3" s="47"/>
      <c r="F3" s="47"/>
    </row>
    <row r="4" spans="1:6" ht="18.75" x14ac:dyDescent="0.25">
      <c r="A4" s="27"/>
      <c r="B4" s="27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22</v>
      </c>
      <c r="C6" s="9"/>
      <c r="D6" s="9"/>
      <c r="E6" s="9"/>
      <c r="F6" s="9"/>
    </row>
    <row r="7" spans="1:6" s="3" customFormat="1" ht="18.75" x14ac:dyDescent="0.3">
      <c r="B7" s="16" t="s">
        <v>5</v>
      </c>
      <c r="C7" s="17"/>
      <c r="D7" s="17"/>
      <c r="E7" s="1"/>
      <c r="F7" s="17"/>
    </row>
    <row r="8" spans="1:6" s="3" customFormat="1" ht="18.75" x14ac:dyDescent="0.3">
      <c r="B8" s="16" t="s">
        <v>17</v>
      </c>
      <c r="C8" s="17"/>
      <c r="D8" s="17"/>
      <c r="E8" s="1"/>
      <c r="F8" s="17"/>
    </row>
    <row r="9" spans="1:6" s="3" customFormat="1" ht="18.75" x14ac:dyDescent="0.3">
      <c r="A9" s="16"/>
      <c r="B9" s="16"/>
      <c r="C9" s="17"/>
      <c r="D9" s="17"/>
      <c r="E9" s="1"/>
      <c r="F9" s="17"/>
    </row>
    <row r="10" spans="1:6" ht="18.75" x14ac:dyDescent="0.25">
      <c r="A10" s="47" t="s">
        <v>20</v>
      </c>
      <c r="B10" s="47"/>
      <c r="C10" s="47"/>
      <c r="D10" s="47"/>
      <c r="E10" s="47"/>
      <c r="F10" s="47"/>
    </row>
    <row r="11" spans="1:6" ht="18.75" x14ac:dyDescent="0.25">
      <c r="A11" s="47" t="s">
        <v>18</v>
      </c>
      <c r="B11" s="47"/>
      <c r="C11" s="47"/>
      <c r="D11" s="47"/>
      <c r="E11" s="47"/>
      <c r="F11" s="47"/>
    </row>
    <row r="12" spans="1:6" ht="18.75" x14ac:dyDescent="0.25">
      <c r="F12" s="19" t="s">
        <v>2</v>
      </c>
    </row>
    <row r="13" spans="1:6" s="23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3" customFormat="1" ht="37.5" x14ac:dyDescent="0.25">
      <c r="A14" s="24">
        <v>1</v>
      </c>
      <c r="B14" s="6" t="s">
        <v>21</v>
      </c>
      <c r="C14" s="25">
        <f>'T10'!C17</f>
        <v>1188000</v>
      </c>
      <c r="D14" s="25"/>
      <c r="E14" s="15"/>
      <c r="F14" s="25"/>
    </row>
    <row r="15" spans="1:6" s="23" customFormat="1" ht="18.75" x14ac:dyDescent="0.25">
      <c r="A15" s="24"/>
      <c r="B15" s="6"/>
      <c r="C15" s="25"/>
      <c r="D15" s="25"/>
      <c r="E15" s="15"/>
      <c r="F15" s="25"/>
    </row>
    <row r="16" spans="1:6" s="23" customFormat="1" ht="18.75" x14ac:dyDescent="0.25">
      <c r="A16" s="24"/>
      <c r="B16" s="6"/>
      <c r="C16" s="25"/>
      <c r="D16" s="25"/>
      <c r="E16" s="31"/>
      <c r="F16" s="31"/>
    </row>
    <row r="17" spans="1:6" s="11" customFormat="1" ht="18.75" x14ac:dyDescent="0.2">
      <c r="A17" s="4"/>
      <c r="B17" s="5" t="s">
        <v>3</v>
      </c>
      <c r="C17" s="14">
        <f>SUM(C14:C15)</f>
        <v>1188000</v>
      </c>
      <c r="D17" s="14"/>
      <c r="E17" s="14"/>
      <c r="F17" s="14">
        <f>SUM(F14:F16)</f>
        <v>0</v>
      </c>
    </row>
    <row r="18" spans="1:6" ht="18.75" x14ac:dyDescent="0.25">
      <c r="A18" s="4"/>
      <c r="B18" s="5" t="s">
        <v>12</v>
      </c>
      <c r="C18" s="14">
        <f>C17-F17</f>
        <v>1188000</v>
      </c>
      <c r="D18" s="14"/>
      <c r="E18" s="14"/>
      <c r="F18" s="10"/>
    </row>
    <row r="19" spans="1:6" ht="18.75" x14ac:dyDescent="0.25">
      <c r="A19" s="1"/>
      <c r="B19" s="1"/>
    </row>
    <row r="20" spans="1:6" ht="18.75" customHeight="1" x14ac:dyDescent="0.25">
      <c r="A20" s="48"/>
      <c r="B20" s="28"/>
      <c r="E20" s="12" t="s">
        <v>36</v>
      </c>
      <c r="F20" s="20"/>
    </row>
    <row r="21" spans="1:6" ht="18.75" customHeight="1" x14ac:dyDescent="0.25">
      <c r="A21" s="48"/>
      <c r="B21" s="26"/>
      <c r="E21" s="27" t="s">
        <v>14</v>
      </c>
      <c r="F21" s="21"/>
    </row>
    <row r="22" spans="1:6" s="8" customFormat="1" ht="15.75" x14ac:dyDescent="0.25">
      <c r="A22" s="2"/>
      <c r="E22" s="22" t="s">
        <v>15</v>
      </c>
    </row>
    <row r="23" spans="1:6" x14ac:dyDescent="0.25">
      <c r="B23" s="8"/>
    </row>
    <row r="24" spans="1:6" x14ac:dyDescent="0.25">
      <c r="B24" s="8"/>
    </row>
    <row r="25" spans="1:6" x14ac:dyDescent="0.25">
      <c r="B25" s="32"/>
    </row>
    <row r="26" spans="1:6" s="8" customFormat="1" ht="18.75" x14ac:dyDescent="0.25">
      <c r="A26" s="2"/>
      <c r="B26" s="2"/>
      <c r="E26" s="27"/>
    </row>
    <row r="27" spans="1:6" s="8" customFormat="1" ht="18.75" x14ac:dyDescent="0.25">
      <c r="A27" s="2"/>
      <c r="E27" s="27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0" workbookViewId="0">
      <selection activeCell="C25" sqref="C25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8" t="s">
        <v>4</v>
      </c>
    </row>
    <row r="2" spans="1:6" ht="18.75" x14ac:dyDescent="0.25">
      <c r="A2" s="47" t="s">
        <v>0</v>
      </c>
      <c r="B2" s="47"/>
      <c r="C2" s="47"/>
      <c r="D2" s="47"/>
      <c r="E2" s="47"/>
      <c r="F2" s="47"/>
    </row>
    <row r="3" spans="1:6" ht="18.75" x14ac:dyDescent="0.25">
      <c r="A3" s="47" t="s">
        <v>1</v>
      </c>
      <c r="B3" s="47"/>
      <c r="C3" s="47"/>
      <c r="D3" s="47"/>
      <c r="E3" s="47"/>
      <c r="F3" s="47"/>
    </row>
    <row r="4" spans="1:6" ht="18.75" x14ac:dyDescent="0.25">
      <c r="A4" s="33"/>
      <c r="B4" s="33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22</v>
      </c>
      <c r="C6" s="9"/>
      <c r="D6" s="9"/>
      <c r="E6" s="9"/>
      <c r="F6" s="9"/>
    </row>
    <row r="7" spans="1:6" s="3" customFormat="1" ht="18.75" x14ac:dyDescent="0.3">
      <c r="B7" s="16" t="s">
        <v>5</v>
      </c>
      <c r="C7" s="17"/>
      <c r="D7" s="17"/>
      <c r="E7" s="1"/>
      <c r="F7" s="17"/>
    </row>
    <row r="8" spans="1:6" s="3" customFormat="1" ht="18.75" x14ac:dyDescent="0.3">
      <c r="B8" s="16" t="s">
        <v>17</v>
      </c>
      <c r="C8" s="17"/>
      <c r="D8" s="17"/>
      <c r="E8" s="1"/>
      <c r="F8" s="17"/>
    </row>
    <row r="9" spans="1:6" s="3" customFormat="1" ht="18.75" x14ac:dyDescent="0.3">
      <c r="A9" s="16"/>
      <c r="B9" s="16"/>
      <c r="C9" s="17"/>
      <c r="D9" s="17"/>
      <c r="E9" s="1"/>
      <c r="F9" s="17"/>
    </row>
    <row r="10" spans="1:6" ht="18.75" x14ac:dyDescent="0.25">
      <c r="A10" s="47" t="s">
        <v>25</v>
      </c>
      <c r="B10" s="47"/>
      <c r="C10" s="47"/>
      <c r="D10" s="47"/>
      <c r="E10" s="47"/>
      <c r="F10" s="47"/>
    </row>
    <row r="11" spans="1:6" ht="18.75" x14ac:dyDescent="0.25">
      <c r="A11" s="47" t="s">
        <v>18</v>
      </c>
      <c r="B11" s="47"/>
      <c r="C11" s="47"/>
      <c r="D11" s="47"/>
      <c r="E11" s="47"/>
      <c r="F11" s="47"/>
    </row>
    <row r="12" spans="1:6" ht="18.75" x14ac:dyDescent="0.25">
      <c r="F12" s="19" t="s">
        <v>2</v>
      </c>
    </row>
    <row r="13" spans="1:6" s="23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3" customFormat="1" ht="37.5" x14ac:dyDescent="0.25">
      <c r="A14" s="24">
        <v>1</v>
      </c>
      <c r="B14" s="6" t="s">
        <v>26</v>
      </c>
      <c r="C14" s="25">
        <f>'T11'!C18</f>
        <v>1188000</v>
      </c>
      <c r="D14" s="25"/>
      <c r="E14" s="15"/>
      <c r="F14" s="25"/>
    </row>
    <row r="15" spans="1:6" s="23" customFormat="1" ht="18.75" x14ac:dyDescent="0.25">
      <c r="A15" s="24"/>
      <c r="B15" s="6"/>
      <c r="C15" s="25"/>
      <c r="D15" s="25"/>
      <c r="E15" s="15"/>
      <c r="F15" s="25"/>
    </row>
    <row r="16" spans="1:6" s="23" customFormat="1" ht="18.75" x14ac:dyDescent="0.25">
      <c r="A16" s="24"/>
      <c r="B16" s="6"/>
      <c r="C16" s="25"/>
      <c r="D16" s="25"/>
      <c r="E16" s="31"/>
      <c r="F16" s="31"/>
    </row>
    <row r="17" spans="1:6" s="11" customFormat="1" ht="18.75" x14ac:dyDescent="0.2">
      <c r="A17" s="4"/>
      <c r="B17" s="5" t="s">
        <v>3</v>
      </c>
      <c r="C17" s="14">
        <f>SUM(C14:C15)</f>
        <v>1188000</v>
      </c>
      <c r="D17" s="14"/>
      <c r="E17" s="14"/>
      <c r="F17" s="14">
        <f>SUM(F14:F16)</f>
        <v>0</v>
      </c>
    </row>
    <row r="18" spans="1:6" ht="18.75" x14ac:dyDescent="0.25">
      <c r="A18" s="4"/>
      <c r="B18" s="5" t="s">
        <v>12</v>
      </c>
      <c r="C18" s="14">
        <f>C17-F17</f>
        <v>1188000</v>
      </c>
      <c r="D18" s="14"/>
      <c r="E18" s="14"/>
      <c r="F18" s="10"/>
    </row>
    <row r="19" spans="1:6" ht="18.75" x14ac:dyDescent="0.25">
      <c r="A19" s="1"/>
      <c r="B19" s="1"/>
    </row>
    <row r="20" spans="1:6" ht="18.75" customHeight="1" x14ac:dyDescent="0.25">
      <c r="A20" s="48"/>
      <c r="B20" s="34"/>
      <c r="E20" s="12" t="s">
        <v>35</v>
      </c>
      <c r="F20" s="20"/>
    </row>
    <row r="21" spans="1:6" ht="18.75" customHeight="1" x14ac:dyDescent="0.25">
      <c r="A21" s="48"/>
      <c r="B21" s="26"/>
      <c r="E21" s="33" t="s">
        <v>14</v>
      </c>
      <c r="F21" s="21"/>
    </row>
    <row r="22" spans="1:6" s="8" customFormat="1" ht="15.75" x14ac:dyDescent="0.25">
      <c r="A22" s="2"/>
      <c r="E22" s="22" t="s">
        <v>15</v>
      </c>
    </row>
    <row r="23" spans="1:6" x14ac:dyDescent="0.25">
      <c r="B23" s="8"/>
    </row>
    <row r="24" spans="1:6" x14ac:dyDescent="0.25">
      <c r="B24" s="8"/>
    </row>
    <row r="25" spans="1:6" x14ac:dyDescent="0.25">
      <c r="B25" s="32"/>
    </row>
    <row r="26" spans="1:6" s="8" customFormat="1" ht="18.75" x14ac:dyDescent="0.25">
      <c r="A26" s="2"/>
      <c r="B26" s="2"/>
      <c r="E26" s="33"/>
    </row>
    <row r="27" spans="1:6" s="8" customFormat="1" ht="18.75" x14ac:dyDescent="0.25">
      <c r="A27" s="2"/>
      <c r="E27" s="33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D15" sqref="D15:F15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8" t="s">
        <v>4</v>
      </c>
    </row>
    <row r="2" spans="1:6" ht="18.75" x14ac:dyDescent="0.25">
      <c r="A2" s="47" t="s">
        <v>0</v>
      </c>
      <c r="B2" s="47"/>
      <c r="C2" s="47"/>
      <c r="D2" s="47"/>
      <c r="E2" s="47"/>
      <c r="F2" s="47"/>
    </row>
    <row r="3" spans="1:6" ht="18.75" x14ac:dyDescent="0.25">
      <c r="A3" s="47" t="s">
        <v>1</v>
      </c>
      <c r="B3" s="47"/>
      <c r="C3" s="47"/>
      <c r="D3" s="47"/>
      <c r="E3" s="47"/>
      <c r="F3" s="47"/>
    </row>
    <row r="4" spans="1:6" ht="18.75" x14ac:dyDescent="0.25">
      <c r="A4" s="35"/>
      <c r="B4" s="35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22</v>
      </c>
      <c r="C6" s="9"/>
      <c r="D6" s="9"/>
      <c r="E6" s="9"/>
      <c r="F6" s="9"/>
    </row>
    <row r="7" spans="1:6" s="3" customFormat="1" ht="18.75" x14ac:dyDescent="0.3">
      <c r="B7" s="16" t="s">
        <v>5</v>
      </c>
      <c r="C7" s="17"/>
      <c r="D7" s="17"/>
      <c r="E7" s="1"/>
      <c r="F7" s="17"/>
    </row>
    <row r="8" spans="1:6" s="3" customFormat="1" ht="18.75" x14ac:dyDescent="0.3">
      <c r="B8" s="16" t="s">
        <v>17</v>
      </c>
      <c r="C8" s="17"/>
      <c r="D8" s="17"/>
      <c r="E8" s="1"/>
      <c r="F8" s="17"/>
    </row>
    <row r="9" spans="1:6" s="3" customFormat="1" ht="18.75" x14ac:dyDescent="0.3">
      <c r="A9" s="16"/>
      <c r="B9" s="16"/>
      <c r="C9" s="17"/>
      <c r="D9" s="17"/>
      <c r="E9" s="1"/>
      <c r="F9" s="17"/>
    </row>
    <row r="10" spans="1:6" ht="18.75" x14ac:dyDescent="0.25">
      <c r="A10" s="47" t="s">
        <v>27</v>
      </c>
      <c r="B10" s="47"/>
      <c r="C10" s="47"/>
      <c r="D10" s="47"/>
      <c r="E10" s="47"/>
      <c r="F10" s="47"/>
    </row>
    <row r="11" spans="1:6" ht="18.75" x14ac:dyDescent="0.25">
      <c r="A11" s="47" t="s">
        <v>18</v>
      </c>
      <c r="B11" s="47"/>
      <c r="C11" s="47"/>
      <c r="D11" s="47"/>
      <c r="E11" s="47"/>
      <c r="F11" s="47"/>
    </row>
    <row r="12" spans="1:6" ht="18.75" x14ac:dyDescent="0.25">
      <c r="F12" s="19" t="s">
        <v>2</v>
      </c>
    </row>
    <row r="13" spans="1:6" s="23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3" customFormat="1" ht="37.5" x14ac:dyDescent="0.25">
      <c r="A14" s="24">
        <v>1</v>
      </c>
      <c r="B14" s="6" t="s">
        <v>28</v>
      </c>
      <c r="C14" s="25">
        <f>'T12'!C18</f>
        <v>1188000</v>
      </c>
      <c r="D14" s="25">
        <v>1</v>
      </c>
      <c r="E14" s="15" t="s">
        <v>29</v>
      </c>
      <c r="F14" s="25">
        <f>2160000*10%</f>
        <v>216000</v>
      </c>
    </row>
    <row r="15" spans="1:6" s="23" customFormat="1" ht="37.5" x14ac:dyDescent="0.25">
      <c r="A15" s="24"/>
      <c r="B15" s="6"/>
      <c r="C15" s="25"/>
      <c r="D15" s="25">
        <v>2</v>
      </c>
      <c r="E15" s="15" t="s">
        <v>30</v>
      </c>
      <c r="F15" s="25">
        <f>2160000*40%</f>
        <v>864000</v>
      </c>
    </row>
    <row r="16" spans="1:6" s="23" customFormat="1" ht="18.75" x14ac:dyDescent="0.25">
      <c r="A16" s="24"/>
      <c r="B16" s="6"/>
      <c r="C16" s="25"/>
      <c r="D16" s="25"/>
      <c r="E16" s="31"/>
      <c r="F16" s="31"/>
    </row>
    <row r="17" spans="1:6" s="11" customFormat="1" ht="18.75" x14ac:dyDescent="0.2">
      <c r="A17" s="4"/>
      <c r="B17" s="5" t="s">
        <v>3</v>
      </c>
      <c r="C17" s="14">
        <f>SUM(C14:C15)</f>
        <v>1188000</v>
      </c>
      <c r="D17" s="14"/>
      <c r="E17" s="14"/>
      <c r="F17" s="14">
        <f>SUM(F14:F16)</f>
        <v>1080000</v>
      </c>
    </row>
    <row r="18" spans="1:6" ht="18.75" x14ac:dyDescent="0.25">
      <c r="A18" s="4"/>
      <c r="B18" s="5" t="s">
        <v>12</v>
      </c>
      <c r="C18" s="14">
        <f>C17-F17</f>
        <v>108000</v>
      </c>
      <c r="D18" s="14"/>
      <c r="E18" s="14"/>
      <c r="F18" s="10"/>
    </row>
    <row r="19" spans="1:6" ht="18.75" x14ac:dyDescent="0.25">
      <c r="A19" s="1"/>
      <c r="B19" s="1"/>
    </row>
    <row r="20" spans="1:6" ht="18.75" customHeight="1" x14ac:dyDescent="0.25">
      <c r="A20" s="48"/>
      <c r="B20" s="36"/>
      <c r="E20" s="12" t="s">
        <v>34</v>
      </c>
      <c r="F20" s="20"/>
    </row>
    <row r="21" spans="1:6" ht="18.75" customHeight="1" x14ac:dyDescent="0.25">
      <c r="A21" s="48"/>
      <c r="B21" s="26"/>
      <c r="E21" s="35" t="s">
        <v>14</v>
      </c>
      <c r="F21" s="21"/>
    </row>
    <row r="22" spans="1:6" s="8" customFormat="1" ht="15.75" x14ac:dyDescent="0.25">
      <c r="A22" s="2"/>
      <c r="E22" s="22" t="s">
        <v>15</v>
      </c>
    </row>
    <row r="23" spans="1:6" x14ac:dyDescent="0.25">
      <c r="B23" s="8"/>
    </row>
    <row r="24" spans="1:6" x14ac:dyDescent="0.25">
      <c r="B24" s="8"/>
    </row>
    <row r="25" spans="1:6" x14ac:dyDescent="0.25">
      <c r="B25" s="32"/>
    </row>
    <row r="26" spans="1:6" s="8" customFormat="1" ht="18.75" x14ac:dyDescent="0.25">
      <c r="A26" s="2"/>
      <c r="B26" s="2"/>
      <c r="E26" s="35"/>
    </row>
    <row r="27" spans="1:6" s="8" customFormat="1" ht="18.75" x14ac:dyDescent="0.25">
      <c r="A27" s="2"/>
      <c r="E27" s="35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0" workbookViewId="0">
      <selection activeCell="I18" sqref="I18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8" t="s">
        <v>4</v>
      </c>
    </row>
    <row r="2" spans="1:6" ht="18.75" x14ac:dyDescent="0.25">
      <c r="A2" s="47" t="s">
        <v>0</v>
      </c>
      <c r="B2" s="47"/>
      <c r="C2" s="47"/>
      <c r="D2" s="47"/>
      <c r="E2" s="47"/>
      <c r="F2" s="47"/>
    </row>
    <row r="3" spans="1:6" ht="18.75" x14ac:dyDescent="0.25">
      <c r="A3" s="47" t="s">
        <v>1</v>
      </c>
      <c r="B3" s="47"/>
      <c r="C3" s="47"/>
      <c r="D3" s="47"/>
      <c r="E3" s="47"/>
      <c r="F3" s="47"/>
    </row>
    <row r="4" spans="1:6" ht="18.75" x14ac:dyDescent="0.25">
      <c r="A4" s="37"/>
      <c r="B4" s="37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22</v>
      </c>
      <c r="C6" s="9"/>
      <c r="D6" s="9"/>
      <c r="E6" s="9"/>
      <c r="F6" s="9"/>
    </row>
    <row r="7" spans="1:6" s="3" customFormat="1" ht="18.75" x14ac:dyDescent="0.3">
      <c r="B7" s="16" t="s">
        <v>5</v>
      </c>
      <c r="C7" s="17"/>
      <c r="D7" s="17"/>
      <c r="E7" s="1"/>
      <c r="F7" s="17"/>
    </row>
    <row r="8" spans="1:6" s="3" customFormat="1" ht="18.75" x14ac:dyDescent="0.3">
      <c r="B8" s="16" t="s">
        <v>17</v>
      </c>
      <c r="C8" s="17"/>
      <c r="D8" s="17"/>
      <c r="E8" s="1"/>
      <c r="F8" s="17"/>
    </row>
    <row r="9" spans="1:6" s="3" customFormat="1" ht="18.75" x14ac:dyDescent="0.3">
      <c r="A9" s="16"/>
      <c r="B9" s="16"/>
      <c r="C9" s="17"/>
      <c r="D9" s="17"/>
      <c r="E9" s="1"/>
      <c r="F9" s="17"/>
    </row>
    <row r="10" spans="1:6" ht="18.75" x14ac:dyDescent="0.25">
      <c r="A10" s="47" t="s">
        <v>31</v>
      </c>
      <c r="B10" s="47"/>
      <c r="C10" s="47"/>
      <c r="D10" s="47"/>
      <c r="E10" s="47"/>
      <c r="F10" s="47"/>
    </row>
    <row r="11" spans="1:6" ht="18.75" x14ac:dyDescent="0.25">
      <c r="A11" s="47" t="s">
        <v>18</v>
      </c>
      <c r="B11" s="47"/>
      <c r="C11" s="47"/>
      <c r="D11" s="47"/>
      <c r="E11" s="47"/>
      <c r="F11" s="47"/>
    </row>
    <row r="12" spans="1:6" ht="18.75" x14ac:dyDescent="0.25">
      <c r="F12" s="19" t="s">
        <v>2</v>
      </c>
    </row>
    <row r="13" spans="1:6" s="23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3" customFormat="1" ht="37.5" x14ac:dyDescent="0.25">
      <c r="A14" s="24">
        <v>1</v>
      </c>
      <c r="B14" s="6" t="s">
        <v>32</v>
      </c>
      <c r="C14" s="25">
        <f>'T1'!C18</f>
        <v>108000</v>
      </c>
      <c r="D14" s="25"/>
      <c r="E14" s="15"/>
      <c r="F14" s="25"/>
    </row>
    <row r="15" spans="1:6" s="23" customFormat="1" ht="18.75" x14ac:dyDescent="0.25">
      <c r="A15" s="24"/>
      <c r="B15" s="6"/>
      <c r="C15" s="25"/>
      <c r="D15" s="25"/>
      <c r="E15" s="15"/>
      <c r="F15" s="25"/>
    </row>
    <row r="16" spans="1:6" s="23" customFormat="1" ht="18.75" x14ac:dyDescent="0.25">
      <c r="A16" s="24"/>
      <c r="B16" s="6"/>
      <c r="C16" s="25"/>
      <c r="D16" s="25"/>
      <c r="E16" s="31"/>
      <c r="F16" s="31"/>
    </row>
    <row r="17" spans="1:6" s="11" customFormat="1" ht="18.75" x14ac:dyDescent="0.2">
      <c r="A17" s="4"/>
      <c r="B17" s="5" t="s">
        <v>3</v>
      </c>
      <c r="C17" s="14">
        <f>SUM(C14:C15)</f>
        <v>108000</v>
      </c>
      <c r="D17" s="14"/>
      <c r="E17" s="14"/>
      <c r="F17" s="14">
        <f>SUM(F14:F16)</f>
        <v>0</v>
      </c>
    </row>
    <row r="18" spans="1:6" ht="18.75" x14ac:dyDescent="0.25">
      <c r="A18" s="4"/>
      <c r="B18" s="5" t="s">
        <v>12</v>
      </c>
      <c r="C18" s="14">
        <f>C17-F17</f>
        <v>108000</v>
      </c>
      <c r="D18" s="14"/>
      <c r="E18" s="14"/>
      <c r="F18" s="10"/>
    </row>
    <row r="19" spans="1:6" ht="18.75" x14ac:dyDescent="0.25">
      <c r="A19" s="1"/>
      <c r="B19" s="1"/>
    </row>
    <row r="20" spans="1:6" ht="18.75" customHeight="1" x14ac:dyDescent="0.25">
      <c r="A20" s="48"/>
      <c r="B20" s="38"/>
      <c r="E20" s="12" t="s">
        <v>33</v>
      </c>
      <c r="F20" s="20"/>
    </row>
    <row r="21" spans="1:6" ht="18.75" customHeight="1" x14ac:dyDescent="0.25">
      <c r="A21" s="48"/>
      <c r="B21" s="26"/>
      <c r="E21" s="37" t="s">
        <v>14</v>
      </c>
      <c r="F21" s="21"/>
    </row>
    <row r="22" spans="1:6" s="8" customFormat="1" ht="15.75" x14ac:dyDescent="0.25">
      <c r="A22" s="2"/>
      <c r="E22" s="22" t="s">
        <v>15</v>
      </c>
    </row>
    <row r="23" spans="1:6" x14ac:dyDescent="0.25">
      <c r="B23" s="8"/>
    </row>
    <row r="24" spans="1:6" x14ac:dyDescent="0.25">
      <c r="B24" s="8"/>
    </row>
    <row r="25" spans="1:6" x14ac:dyDescent="0.25">
      <c r="B25" s="32"/>
    </row>
    <row r="26" spans="1:6" s="8" customFormat="1" ht="18.75" x14ac:dyDescent="0.25">
      <c r="A26" s="2"/>
      <c r="B26" s="2"/>
      <c r="E26" s="37"/>
    </row>
    <row r="27" spans="1:6" s="8" customFormat="1" ht="18.75" x14ac:dyDescent="0.25">
      <c r="A27" s="2"/>
      <c r="E27" s="37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3" workbookViewId="0">
      <selection activeCell="C22" sqref="C22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8" t="s">
        <v>4</v>
      </c>
    </row>
    <row r="2" spans="1:6" ht="18.75" x14ac:dyDescent="0.25">
      <c r="A2" s="47" t="s">
        <v>0</v>
      </c>
      <c r="B2" s="47"/>
      <c r="C2" s="47"/>
      <c r="D2" s="47"/>
      <c r="E2" s="47"/>
      <c r="F2" s="47"/>
    </row>
    <row r="3" spans="1:6" ht="18.75" x14ac:dyDescent="0.25">
      <c r="A3" s="47" t="s">
        <v>1</v>
      </c>
      <c r="B3" s="47"/>
      <c r="C3" s="47"/>
      <c r="D3" s="47"/>
      <c r="E3" s="47"/>
      <c r="F3" s="47"/>
    </row>
    <row r="4" spans="1:6" ht="18.75" x14ac:dyDescent="0.25">
      <c r="A4" s="39"/>
      <c r="B4" s="39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22</v>
      </c>
      <c r="C6" s="9"/>
      <c r="D6" s="9"/>
      <c r="E6" s="9"/>
      <c r="F6" s="9"/>
    </row>
    <row r="7" spans="1:6" s="3" customFormat="1" ht="18.75" x14ac:dyDescent="0.3">
      <c r="B7" s="16" t="s">
        <v>5</v>
      </c>
      <c r="C7" s="17"/>
      <c r="D7" s="17"/>
      <c r="E7" s="1"/>
      <c r="F7" s="17"/>
    </row>
    <row r="8" spans="1:6" s="3" customFormat="1" ht="18.75" x14ac:dyDescent="0.3">
      <c r="B8" s="16" t="s">
        <v>17</v>
      </c>
      <c r="C8" s="17"/>
      <c r="D8" s="17"/>
      <c r="E8" s="1"/>
      <c r="F8" s="17"/>
    </row>
    <row r="9" spans="1:6" s="3" customFormat="1" ht="18.75" x14ac:dyDescent="0.3">
      <c r="A9" s="16"/>
      <c r="B9" s="16"/>
      <c r="C9" s="17"/>
      <c r="D9" s="17"/>
      <c r="E9" s="1"/>
      <c r="F9" s="17"/>
    </row>
    <row r="10" spans="1:6" ht="18.75" x14ac:dyDescent="0.25">
      <c r="A10" s="47" t="s">
        <v>42</v>
      </c>
      <c r="B10" s="47"/>
      <c r="C10" s="47"/>
      <c r="D10" s="47"/>
      <c r="E10" s="47"/>
      <c r="F10" s="47"/>
    </row>
    <row r="11" spans="1:6" ht="18.75" x14ac:dyDescent="0.25">
      <c r="A11" s="47" t="s">
        <v>18</v>
      </c>
      <c r="B11" s="47"/>
      <c r="C11" s="47"/>
      <c r="D11" s="47"/>
      <c r="E11" s="47"/>
      <c r="F11" s="47"/>
    </row>
    <row r="12" spans="1:6" ht="18.75" x14ac:dyDescent="0.25">
      <c r="F12" s="19" t="s">
        <v>2</v>
      </c>
    </row>
    <row r="13" spans="1:6" s="23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3" customFormat="1" ht="37.5" x14ac:dyDescent="0.25">
      <c r="A14" s="24">
        <v>1</v>
      </c>
      <c r="B14" s="6" t="s">
        <v>38</v>
      </c>
      <c r="C14" s="25">
        <f>'T2'!C18</f>
        <v>108000</v>
      </c>
      <c r="D14" s="25"/>
      <c r="E14" s="15"/>
      <c r="F14" s="25"/>
    </row>
    <row r="15" spans="1:6" s="23" customFormat="1" ht="18.75" x14ac:dyDescent="0.25">
      <c r="A15" s="24"/>
      <c r="B15" s="6"/>
      <c r="C15" s="25"/>
      <c r="D15" s="25"/>
      <c r="E15" s="15"/>
      <c r="F15" s="25"/>
    </row>
    <row r="16" spans="1:6" s="23" customFormat="1" ht="18.75" x14ac:dyDescent="0.25">
      <c r="A16" s="24"/>
      <c r="B16" s="6"/>
      <c r="C16" s="25"/>
      <c r="D16" s="25"/>
      <c r="E16" s="31"/>
      <c r="F16" s="31"/>
    </row>
    <row r="17" spans="1:6" s="11" customFormat="1" ht="18.75" x14ac:dyDescent="0.2">
      <c r="A17" s="4"/>
      <c r="B17" s="5" t="s">
        <v>3</v>
      </c>
      <c r="C17" s="14">
        <f>SUM(C14:C15)</f>
        <v>108000</v>
      </c>
      <c r="D17" s="14"/>
      <c r="E17" s="14"/>
      <c r="F17" s="14">
        <f>SUM(F14:F16)</f>
        <v>0</v>
      </c>
    </row>
    <row r="18" spans="1:6" ht="18.75" x14ac:dyDescent="0.25">
      <c r="A18" s="4"/>
      <c r="B18" s="5" t="s">
        <v>12</v>
      </c>
      <c r="C18" s="14">
        <f>C17-F17</f>
        <v>108000</v>
      </c>
      <c r="D18" s="14"/>
      <c r="E18" s="14"/>
      <c r="F18" s="10"/>
    </row>
    <row r="19" spans="1:6" ht="18.75" x14ac:dyDescent="0.25">
      <c r="A19" s="1"/>
      <c r="B19" s="1"/>
    </row>
    <row r="20" spans="1:6" ht="18.75" customHeight="1" x14ac:dyDescent="0.25">
      <c r="A20" s="48"/>
      <c r="B20" s="40"/>
      <c r="E20" s="12" t="s">
        <v>40</v>
      </c>
      <c r="F20" s="20"/>
    </row>
    <row r="21" spans="1:6" ht="18.75" customHeight="1" x14ac:dyDescent="0.25">
      <c r="A21" s="48"/>
      <c r="B21" s="26"/>
      <c r="E21" s="39" t="s">
        <v>14</v>
      </c>
      <c r="F21" s="21"/>
    </row>
    <row r="22" spans="1:6" s="8" customFormat="1" ht="15.75" x14ac:dyDescent="0.25">
      <c r="A22" s="2"/>
      <c r="E22" s="22" t="s">
        <v>15</v>
      </c>
    </row>
    <row r="23" spans="1:6" x14ac:dyDescent="0.25">
      <c r="B23" s="8"/>
    </row>
    <row r="24" spans="1:6" x14ac:dyDescent="0.25">
      <c r="B24" s="8"/>
    </row>
    <row r="25" spans="1:6" x14ac:dyDescent="0.25">
      <c r="B25" s="32"/>
    </row>
    <row r="26" spans="1:6" s="8" customFormat="1" ht="18.75" x14ac:dyDescent="0.25">
      <c r="A26" s="2"/>
      <c r="B26" s="2"/>
      <c r="E26" s="39"/>
    </row>
    <row r="27" spans="1:6" s="8" customFormat="1" ht="18.75" x14ac:dyDescent="0.25">
      <c r="A27" s="2"/>
      <c r="E27" s="39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H16" sqref="H16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8" t="s">
        <v>4</v>
      </c>
    </row>
    <row r="2" spans="1:6" ht="18.75" x14ac:dyDescent="0.25">
      <c r="A2" s="47" t="s">
        <v>0</v>
      </c>
      <c r="B2" s="47"/>
      <c r="C2" s="47"/>
      <c r="D2" s="47"/>
      <c r="E2" s="47"/>
      <c r="F2" s="47"/>
    </row>
    <row r="3" spans="1:6" ht="18.75" x14ac:dyDescent="0.25">
      <c r="A3" s="47" t="s">
        <v>1</v>
      </c>
      <c r="B3" s="47"/>
      <c r="C3" s="47"/>
      <c r="D3" s="47"/>
      <c r="E3" s="47"/>
      <c r="F3" s="47"/>
    </row>
    <row r="4" spans="1:6" ht="18.75" x14ac:dyDescent="0.25">
      <c r="A4" s="39"/>
      <c r="B4" s="39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22</v>
      </c>
      <c r="C6" s="9"/>
      <c r="D6" s="9"/>
      <c r="E6" s="9"/>
      <c r="F6" s="9"/>
    </row>
    <row r="7" spans="1:6" s="3" customFormat="1" ht="18.75" x14ac:dyDescent="0.3">
      <c r="B7" s="16" t="s">
        <v>5</v>
      </c>
      <c r="C7" s="17"/>
      <c r="D7" s="17"/>
      <c r="E7" s="1"/>
      <c r="F7" s="17"/>
    </row>
    <row r="8" spans="1:6" s="3" customFormat="1" ht="18.75" x14ac:dyDescent="0.3">
      <c r="B8" s="16" t="s">
        <v>17</v>
      </c>
      <c r="C8" s="17"/>
      <c r="D8" s="17"/>
      <c r="E8" s="1"/>
      <c r="F8" s="17"/>
    </row>
    <row r="9" spans="1:6" s="3" customFormat="1" ht="18.75" x14ac:dyDescent="0.3">
      <c r="A9" s="16"/>
      <c r="B9" s="16"/>
      <c r="C9" s="17"/>
      <c r="D9" s="17"/>
      <c r="E9" s="1"/>
      <c r="F9" s="17"/>
    </row>
    <row r="10" spans="1:6" ht="18.75" x14ac:dyDescent="0.25">
      <c r="A10" s="47" t="s">
        <v>43</v>
      </c>
      <c r="B10" s="47"/>
      <c r="C10" s="47"/>
      <c r="D10" s="47"/>
      <c r="E10" s="47"/>
      <c r="F10" s="47"/>
    </row>
    <row r="11" spans="1:6" ht="18.75" x14ac:dyDescent="0.25">
      <c r="A11" s="47" t="s">
        <v>18</v>
      </c>
      <c r="B11" s="47"/>
      <c r="C11" s="47"/>
      <c r="D11" s="47"/>
      <c r="E11" s="47"/>
      <c r="F11" s="47"/>
    </row>
    <row r="12" spans="1:6" ht="18.75" x14ac:dyDescent="0.25">
      <c r="F12" s="19" t="s">
        <v>2</v>
      </c>
    </row>
    <row r="13" spans="1:6" s="23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3" customFormat="1" ht="37.5" x14ac:dyDescent="0.25">
      <c r="A14" s="24">
        <v>1</v>
      </c>
      <c r="B14" s="6" t="s">
        <v>39</v>
      </c>
      <c r="C14" s="25">
        <f>'T3'!C18</f>
        <v>108000</v>
      </c>
      <c r="D14" s="25"/>
      <c r="E14" s="15"/>
      <c r="F14" s="25"/>
    </row>
    <row r="15" spans="1:6" s="23" customFormat="1" ht="18.75" x14ac:dyDescent="0.25">
      <c r="A15" s="24"/>
      <c r="B15" s="6"/>
      <c r="C15" s="25"/>
      <c r="D15" s="25"/>
      <c r="E15" s="15"/>
      <c r="F15" s="25"/>
    </row>
    <row r="16" spans="1:6" s="23" customFormat="1" ht="18.75" x14ac:dyDescent="0.25">
      <c r="A16" s="24"/>
      <c r="B16" s="6"/>
      <c r="C16" s="25"/>
      <c r="D16" s="25"/>
      <c r="E16" s="31"/>
      <c r="F16" s="31"/>
    </row>
    <row r="17" spans="1:6" s="11" customFormat="1" ht="18.75" x14ac:dyDescent="0.2">
      <c r="A17" s="4"/>
      <c r="B17" s="5" t="s">
        <v>3</v>
      </c>
      <c r="C17" s="14">
        <f>SUM(C14:C15)</f>
        <v>108000</v>
      </c>
      <c r="D17" s="14"/>
      <c r="E17" s="14"/>
      <c r="F17" s="14">
        <f>SUM(F14:F16)</f>
        <v>0</v>
      </c>
    </row>
    <row r="18" spans="1:6" ht="18.75" x14ac:dyDescent="0.25">
      <c r="A18" s="4"/>
      <c r="B18" s="5" t="s">
        <v>12</v>
      </c>
      <c r="C18" s="14">
        <f>C17-F17</f>
        <v>108000</v>
      </c>
      <c r="D18" s="14"/>
      <c r="E18" s="14"/>
      <c r="F18" s="10"/>
    </row>
    <row r="19" spans="1:6" ht="18.75" x14ac:dyDescent="0.25">
      <c r="A19" s="1"/>
      <c r="B19" s="1"/>
    </row>
    <row r="20" spans="1:6" ht="18.75" customHeight="1" x14ac:dyDescent="0.25">
      <c r="A20" s="48"/>
      <c r="B20" s="40"/>
      <c r="E20" s="12" t="s">
        <v>41</v>
      </c>
      <c r="F20" s="20"/>
    </row>
    <row r="21" spans="1:6" ht="18.75" customHeight="1" x14ac:dyDescent="0.25">
      <c r="A21" s="48"/>
      <c r="B21" s="26"/>
      <c r="E21" s="39" t="s">
        <v>14</v>
      </c>
      <c r="F21" s="21"/>
    </row>
    <row r="22" spans="1:6" s="8" customFormat="1" ht="15.75" x14ac:dyDescent="0.25">
      <c r="A22" s="2"/>
      <c r="E22" s="22" t="s">
        <v>15</v>
      </c>
    </row>
    <row r="23" spans="1:6" x14ac:dyDescent="0.25">
      <c r="B23" s="8"/>
    </row>
    <row r="24" spans="1:6" x14ac:dyDescent="0.25">
      <c r="B24" s="8"/>
    </row>
    <row r="25" spans="1:6" x14ac:dyDescent="0.25">
      <c r="B25" s="32"/>
    </row>
    <row r="26" spans="1:6" s="8" customFormat="1" ht="18.75" x14ac:dyDescent="0.25">
      <c r="A26" s="2"/>
      <c r="B26" s="2"/>
      <c r="E26" s="39"/>
    </row>
    <row r="27" spans="1:6" s="8" customFormat="1" ht="18.75" x14ac:dyDescent="0.25">
      <c r="A27" s="2"/>
      <c r="E27" s="39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0" workbookViewId="0">
      <selection activeCell="J19" sqref="J19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8" t="s">
        <v>4</v>
      </c>
    </row>
    <row r="2" spans="1:6" ht="18.75" x14ac:dyDescent="0.25">
      <c r="A2" s="47" t="s">
        <v>0</v>
      </c>
      <c r="B2" s="47"/>
      <c r="C2" s="47"/>
      <c r="D2" s="47"/>
      <c r="E2" s="47"/>
      <c r="F2" s="47"/>
    </row>
    <row r="3" spans="1:6" ht="18.75" x14ac:dyDescent="0.25">
      <c r="A3" s="47" t="s">
        <v>1</v>
      </c>
      <c r="B3" s="47"/>
      <c r="C3" s="47"/>
      <c r="D3" s="47"/>
      <c r="E3" s="47"/>
      <c r="F3" s="47"/>
    </row>
    <row r="4" spans="1:6" ht="18.75" x14ac:dyDescent="0.25">
      <c r="A4" s="41"/>
      <c r="B4" s="41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22</v>
      </c>
      <c r="C6" s="9"/>
      <c r="D6" s="9"/>
      <c r="E6" s="9"/>
      <c r="F6" s="9"/>
    </row>
    <row r="7" spans="1:6" s="3" customFormat="1" ht="18.75" x14ac:dyDescent="0.3">
      <c r="B7" s="16" t="s">
        <v>5</v>
      </c>
      <c r="C7" s="17"/>
      <c r="D7" s="17"/>
      <c r="E7" s="1"/>
      <c r="F7" s="17"/>
    </row>
    <row r="8" spans="1:6" s="3" customFormat="1" ht="18.75" x14ac:dyDescent="0.3">
      <c r="B8" s="16" t="s">
        <v>17</v>
      </c>
      <c r="C8" s="17"/>
      <c r="D8" s="17"/>
      <c r="E8" s="1"/>
      <c r="F8" s="17"/>
    </row>
    <row r="9" spans="1:6" s="3" customFormat="1" ht="18.75" x14ac:dyDescent="0.3">
      <c r="A9" s="16"/>
      <c r="B9" s="16"/>
      <c r="C9" s="17"/>
      <c r="D9" s="17"/>
      <c r="E9" s="1"/>
      <c r="F9" s="17"/>
    </row>
    <row r="10" spans="1:6" ht="18.75" x14ac:dyDescent="0.25">
      <c r="A10" s="47" t="s">
        <v>44</v>
      </c>
      <c r="B10" s="47"/>
      <c r="C10" s="47"/>
      <c r="D10" s="47"/>
      <c r="E10" s="47"/>
      <c r="F10" s="47"/>
    </row>
    <row r="11" spans="1:6" ht="18.75" x14ac:dyDescent="0.25">
      <c r="A11" s="47" t="s">
        <v>18</v>
      </c>
      <c r="B11" s="47"/>
      <c r="C11" s="47"/>
      <c r="D11" s="47"/>
      <c r="E11" s="47"/>
      <c r="F11" s="47"/>
    </row>
    <row r="12" spans="1:6" ht="18.75" x14ac:dyDescent="0.25">
      <c r="F12" s="19" t="s">
        <v>2</v>
      </c>
    </row>
    <row r="13" spans="1:6" s="23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3" customFormat="1" ht="37.5" x14ac:dyDescent="0.25">
      <c r="A14" s="24">
        <v>1</v>
      </c>
      <c r="B14" s="6" t="s">
        <v>39</v>
      </c>
      <c r="C14" s="25">
        <f>'T3'!C18</f>
        <v>108000</v>
      </c>
      <c r="D14" s="25">
        <v>1</v>
      </c>
      <c r="E14" s="15" t="s">
        <v>48</v>
      </c>
      <c r="F14" s="25">
        <v>108000</v>
      </c>
    </row>
    <row r="15" spans="1:6" s="23" customFormat="1" ht="18.75" x14ac:dyDescent="0.25">
      <c r="A15" s="24"/>
      <c r="B15" s="6"/>
      <c r="C15" s="25"/>
      <c r="D15" s="25"/>
      <c r="E15" s="15"/>
      <c r="F15" s="25"/>
    </row>
    <row r="16" spans="1:6" s="23" customFormat="1" ht="18.75" x14ac:dyDescent="0.25">
      <c r="A16" s="24"/>
      <c r="B16" s="6"/>
      <c r="C16" s="25"/>
      <c r="D16" s="25"/>
      <c r="E16" s="31"/>
      <c r="F16" s="31"/>
    </row>
    <row r="17" spans="1:6" s="11" customFormat="1" ht="18.75" x14ac:dyDescent="0.2">
      <c r="A17" s="4"/>
      <c r="B17" s="5" t="s">
        <v>3</v>
      </c>
      <c r="C17" s="14">
        <f>SUM(C14:C15)</f>
        <v>108000</v>
      </c>
      <c r="D17" s="14"/>
      <c r="E17" s="14"/>
      <c r="F17" s="14">
        <f>SUM(F14:F16)</f>
        <v>108000</v>
      </c>
    </row>
    <row r="18" spans="1:6" ht="18.75" x14ac:dyDescent="0.25">
      <c r="A18" s="4"/>
      <c r="B18" s="5" t="s">
        <v>12</v>
      </c>
      <c r="C18" s="14">
        <f>C17-F17</f>
        <v>0</v>
      </c>
      <c r="D18" s="14"/>
      <c r="E18" s="14"/>
      <c r="F18" s="10"/>
    </row>
    <row r="19" spans="1:6" ht="18.75" x14ac:dyDescent="0.25">
      <c r="A19" s="1"/>
      <c r="B19" s="1"/>
    </row>
    <row r="20" spans="1:6" ht="18.75" customHeight="1" x14ac:dyDescent="0.25">
      <c r="A20" s="48"/>
      <c r="B20" s="42"/>
      <c r="E20" s="12" t="s">
        <v>45</v>
      </c>
      <c r="F20" s="20"/>
    </row>
    <row r="21" spans="1:6" ht="18.75" customHeight="1" x14ac:dyDescent="0.25">
      <c r="A21" s="48"/>
      <c r="B21" s="26"/>
      <c r="E21" s="41" t="s">
        <v>14</v>
      </c>
      <c r="F21" s="21"/>
    </row>
    <row r="22" spans="1:6" s="8" customFormat="1" ht="15.75" x14ac:dyDescent="0.25">
      <c r="A22" s="2"/>
      <c r="E22" s="22" t="s">
        <v>15</v>
      </c>
    </row>
    <row r="23" spans="1:6" x14ac:dyDescent="0.25">
      <c r="B23" s="8"/>
    </row>
    <row r="24" spans="1:6" x14ac:dyDescent="0.25">
      <c r="B24" s="8"/>
    </row>
    <row r="25" spans="1:6" x14ac:dyDescent="0.25">
      <c r="B25" s="32"/>
    </row>
    <row r="26" spans="1:6" s="8" customFormat="1" ht="18.75" x14ac:dyDescent="0.25">
      <c r="A26" s="2"/>
      <c r="B26" s="2"/>
      <c r="E26" s="41"/>
    </row>
    <row r="27" spans="1:6" s="8" customFormat="1" ht="18.75" x14ac:dyDescent="0.25">
      <c r="A27" s="2"/>
      <c r="E27" s="41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7" workbookViewId="0">
      <selection activeCell="J15" sqref="J15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8" t="s">
        <v>4</v>
      </c>
    </row>
    <row r="2" spans="1:6" ht="18.75" x14ac:dyDescent="0.25">
      <c r="A2" s="47" t="s">
        <v>0</v>
      </c>
      <c r="B2" s="47"/>
      <c r="C2" s="47"/>
      <c r="D2" s="47"/>
      <c r="E2" s="47"/>
      <c r="F2" s="47"/>
    </row>
    <row r="3" spans="1:6" ht="18.75" x14ac:dyDescent="0.25">
      <c r="A3" s="47" t="s">
        <v>1</v>
      </c>
      <c r="B3" s="47"/>
      <c r="C3" s="47"/>
      <c r="D3" s="47"/>
      <c r="E3" s="47"/>
      <c r="F3" s="47"/>
    </row>
    <row r="4" spans="1:6" ht="18.75" x14ac:dyDescent="0.25">
      <c r="A4" s="45"/>
      <c r="B4" s="45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22</v>
      </c>
      <c r="C6" s="9"/>
      <c r="D6" s="9"/>
      <c r="E6" s="9"/>
      <c r="F6" s="9"/>
    </row>
    <row r="7" spans="1:6" s="3" customFormat="1" ht="18.75" x14ac:dyDescent="0.3">
      <c r="B7" s="16" t="s">
        <v>5</v>
      </c>
      <c r="C7" s="17"/>
      <c r="D7" s="17"/>
      <c r="E7" s="1"/>
      <c r="F7" s="17"/>
    </row>
    <row r="8" spans="1:6" s="3" customFormat="1" ht="18.75" x14ac:dyDescent="0.3">
      <c r="B8" s="16" t="s">
        <v>17</v>
      </c>
      <c r="C8" s="17"/>
      <c r="D8" s="17"/>
      <c r="E8" s="1"/>
      <c r="F8" s="17"/>
    </row>
    <row r="9" spans="1:6" s="3" customFormat="1" ht="18.75" x14ac:dyDescent="0.3">
      <c r="A9" s="16"/>
      <c r="B9" s="16"/>
      <c r="C9" s="17"/>
      <c r="D9" s="17"/>
      <c r="E9" s="1"/>
      <c r="F9" s="17"/>
    </row>
    <row r="10" spans="1:6" ht="18.75" x14ac:dyDescent="0.25">
      <c r="A10" s="47" t="s">
        <v>49</v>
      </c>
      <c r="B10" s="47"/>
      <c r="C10" s="47"/>
      <c r="D10" s="47"/>
      <c r="E10" s="47"/>
      <c r="F10" s="47"/>
    </row>
    <row r="11" spans="1:6" ht="18.75" x14ac:dyDescent="0.25">
      <c r="A11" s="47" t="s">
        <v>18</v>
      </c>
      <c r="B11" s="47"/>
      <c r="C11" s="47"/>
      <c r="D11" s="47"/>
      <c r="E11" s="47"/>
      <c r="F11" s="47"/>
    </row>
    <row r="12" spans="1:6" ht="18.75" x14ac:dyDescent="0.25">
      <c r="F12" s="19" t="s">
        <v>2</v>
      </c>
    </row>
    <row r="13" spans="1:6" s="23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3" customFormat="1" ht="37.5" x14ac:dyDescent="0.25">
      <c r="A14" s="24">
        <v>1</v>
      </c>
      <c r="B14" s="6" t="s">
        <v>47</v>
      </c>
      <c r="C14" s="25">
        <f>'T10'!C14</f>
        <v>2160000</v>
      </c>
      <c r="D14" s="25">
        <v>1</v>
      </c>
      <c r="E14" s="15" t="s">
        <v>29</v>
      </c>
      <c r="F14" s="25">
        <f>2160000*10%</f>
        <v>216000</v>
      </c>
    </row>
    <row r="15" spans="1:6" s="23" customFormat="1" ht="37.5" x14ac:dyDescent="0.25">
      <c r="A15" s="24"/>
      <c r="B15" s="6"/>
      <c r="C15" s="25"/>
      <c r="D15" s="25">
        <v>2</v>
      </c>
      <c r="E15" s="15" t="s">
        <v>30</v>
      </c>
      <c r="F15" s="25">
        <f>2160000*40%</f>
        <v>864000</v>
      </c>
    </row>
    <row r="16" spans="1:6" s="23" customFormat="1" ht="18.75" x14ac:dyDescent="0.25">
      <c r="A16" s="24"/>
      <c r="B16" s="6"/>
      <c r="C16" s="25"/>
      <c r="D16" s="25">
        <v>3</v>
      </c>
      <c r="E16" s="15" t="s">
        <v>24</v>
      </c>
      <c r="F16" s="25">
        <v>972000</v>
      </c>
    </row>
    <row r="17" spans="1:6" s="23" customFormat="1" ht="37.5" x14ac:dyDescent="0.25">
      <c r="A17" s="24"/>
      <c r="B17" s="6"/>
      <c r="C17" s="25"/>
      <c r="D17" s="25">
        <v>4</v>
      </c>
      <c r="E17" s="15" t="s">
        <v>48</v>
      </c>
      <c r="F17" s="25">
        <v>108000</v>
      </c>
    </row>
    <row r="18" spans="1:6" s="23" customFormat="1" ht="18.75" x14ac:dyDescent="0.25">
      <c r="A18" s="24"/>
      <c r="B18" s="6"/>
      <c r="C18" s="25"/>
      <c r="D18" s="25"/>
      <c r="E18" s="15"/>
      <c r="F18" s="25"/>
    </row>
    <row r="19" spans="1:6" s="11" customFormat="1" ht="18.75" x14ac:dyDescent="0.2">
      <c r="A19" s="4"/>
      <c r="B19" s="5" t="s">
        <v>3</v>
      </c>
      <c r="C19" s="14">
        <f>SUM(C14:C15)</f>
        <v>2160000</v>
      </c>
      <c r="D19" s="14"/>
      <c r="E19" s="14"/>
      <c r="F19" s="14">
        <f>SUM(F14:F17)</f>
        <v>2160000</v>
      </c>
    </row>
    <row r="20" spans="1:6" ht="18.75" x14ac:dyDescent="0.25">
      <c r="A20" s="4"/>
      <c r="B20" s="5" t="s">
        <v>12</v>
      </c>
      <c r="C20" s="14">
        <f>C19-F19</f>
        <v>0</v>
      </c>
      <c r="D20" s="14"/>
      <c r="E20" s="14"/>
      <c r="F20" s="10"/>
    </row>
    <row r="21" spans="1:6" ht="18.75" x14ac:dyDescent="0.25">
      <c r="A21" s="1"/>
      <c r="B21" s="1"/>
    </row>
    <row r="22" spans="1:6" ht="18.75" customHeight="1" x14ac:dyDescent="0.25">
      <c r="A22" s="48"/>
      <c r="B22" s="46"/>
      <c r="E22" s="12" t="s">
        <v>46</v>
      </c>
      <c r="F22" s="20"/>
    </row>
    <row r="23" spans="1:6" ht="18.75" customHeight="1" x14ac:dyDescent="0.25">
      <c r="A23" s="48"/>
      <c r="B23" s="26"/>
      <c r="E23" s="45" t="s">
        <v>14</v>
      </c>
      <c r="F23" s="21"/>
    </row>
    <row r="24" spans="1:6" s="8" customFormat="1" ht="15.75" x14ac:dyDescent="0.25">
      <c r="A24" s="2"/>
      <c r="E24" s="22" t="s">
        <v>15</v>
      </c>
    </row>
    <row r="25" spans="1:6" x14ac:dyDescent="0.25">
      <c r="B25" s="8"/>
    </row>
    <row r="26" spans="1:6" x14ac:dyDescent="0.25">
      <c r="B26" s="8"/>
    </row>
    <row r="27" spans="1:6" x14ac:dyDescent="0.25">
      <c r="B27" s="32"/>
    </row>
    <row r="28" spans="1:6" s="8" customFormat="1" ht="18.75" x14ac:dyDescent="0.25">
      <c r="A28" s="2"/>
      <c r="B28" s="2"/>
      <c r="E28" s="45"/>
    </row>
    <row r="29" spans="1:6" s="8" customFormat="1" ht="18.75" x14ac:dyDescent="0.25">
      <c r="A29" s="2"/>
      <c r="E29" s="45" t="s">
        <v>13</v>
      </c>
    </row>
  </sheetData>
  <mergeCells count="5">
    <mergeCell ref="A2:F2"/>
    <mergeCell ref="A3:F3"/>
    <mergeCell ref="A10:F10"/>
    <mergeCell ref="A11:F11"/>
    <mergeCell ref="A22:A23"/>
  </mergeCells>
  <pageMargins left="0.2" right="0.2" top="0.75" bottom="0.25" header="0.3" footer="0.3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T10</vt:lpstr>
      <vt:lpstr>T11</vt:lpstr>
      <vt:lpstr>T12</vt:lpstr>
      <vt:lpstr>T1</vt:lpstr>
      <vt:lpstr>T2</vt:lpstr>
      <vt:lpstr>T3</vt:lpstr>
      <vt:lpstr>T4</vt:lpstr>
      <vt:lpstr>T5</vt:lpstr>
      <vt:lpstr>Nam học 17-18</vt:lpstr>
      <vt:lpstr>Sheet4</vt:lpstr>
      <vt:lpstr>Sheet5</vt:lpstr>
      <vt:lpstr>'Nam học 17-18'!chuong_phuluc3_name</vt:lpstr>
      <vt:lpstr>'T1'!chuong_phuluc3_name</vt:lpstr>
      <vt:lpstr>'T10'!chuong_phuluc3_name</vt:lpstr>
      <vt:lpstr>'T11'!chuong_phuluc3_name</vt:lpstr>
      <vt:lpstr>'T12'!chuong_phuluc3_name</vt:lpstr>
      <vt:lpstr>'T2'!chuong_phuluc3_name</vt:lpstr>
      <vt:lpstr>'T3'!chuong_phuluc3_name</vt:lpstr>
      <vt:lpstr>'T4'!chuong_phuluc3_name</vt:lpstr>
      <vt:lpstr>'T5'!chuong_phuluc3_name</vt:lpstr>
      <vt:lpstr>'Nam học 17-18'!chuong_phuluc3_name_name</vt:lpstr>
      <vt:lpstr>'T1'!chuong_phuluc3_name_name</vt:lpstr>
      <vt:lpstr>'T10'!chuong_phuluc3_name_name</vt:lpstr>
      <vt:lpstr>'T11'!chuong_phuluc3_name_name</vt:lpstr>
      <vt:lpstr>'T12'!chuong_phuluc3_name_name</vt:lpstr>
      <vt:lpstr>'T2'!chuong_phuluc3_name_name</vt:lpstr>
      <vt:lpstr>'T3'!chuong_phuluc3_name_name</vt:lpstr>
      <vt:lpstr>'T4'!chuong_phuluc3_name_name</vt:lpstr>
      <vt:lpstr>'T5'!chuong_phuluc3_name_name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2018-10-09T16:13:55Z</cp:lastPrinted>
  <dcterms:created xsi:type="dcterms:W3CDTF">2017-04-09T02:02:48Z</dcterms:created>
  <dcterms:modified xsi:type="dcterms:W3CDTF">2018-10-09T16:14:04Z</dcterms:modified>
</cp:coreProperties>
</file>